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F88" i="1" l="1"/>
  <c r="F92" i="1"/>
  <c r="F91" i="1"/>
  <c r="F90" i="1"/>
  <c r="F87" i="1"/>
  <c r="F86" i="1"/>
  <c r="F84" i="1" l="1"/>
  <c r="F83" i="1"/>
  <c r="F82" i="1"/>
  <c r="F79" i="1"/>
  <c r="F89" i="1" l="1"/>
  <c r="F85" i="1"/>
</calcChain>
</file>

<file path=xl/sharedStrings.xml><?xml version="1.0" encoding="utf-8"?>
<sst xmlns="http://schemas.openxmlformats.org/spreadsheetml/2006/main" count="315" uniqueCount="149">
  <si>
    <t>SULTANSUYU TARIM İŞLETMESİ MÜDÜRLÜĞÜ</t>
  </si>
  <si>
    <t>SIRA NO</t>
  </si>
  <si>
    <t>ADI</t>
  </si>
  <si>
    <t>CİNSİ</t>
  </si>
  <si>
    <t>BABASI</t>
  </si>
  <si>
    <t>SATIŞ FİYATI</t>
  </si>
  <si>
    <t>ALAN MÜŞTERİ</t>
  </si>
  <si>
    <t>ONURKAAN</t>
  </si>
  <si>
    <t>ATEŞTOPU</t>
  </si>
  <si>
    <t>KAFKASŞAHI</t>
  </si>
  <si>
    <t>ÖZGÜNHAN</t>
  </si>
  <si>
    <t>ÖZDURAN</t>
  </si>
  <si>
    <t>SATILAN TAY SAYISI</t>
  </si>
  <si>
    <t>SATILMAYAN TAY SAYISI</t>
  </si>
  <si>
    <t>EN YÜKSEK BEDELLE SATILAN</t>
  </si>
  <si>
    <t>EN DÜŞÜK BEDELLE SATILAN</t>
  </si>
  <si>
    <t>SATIŞ TUTARI</t>
  </si>
  <si>
    <t>SATIŞ ORTALAMASI</t>
  </si>
  <si>
    <t>1'Lİ DİŞİ SATIŞ TUTARI</t>
  </si>
  <si>
    <t>2'Lİ DİŞİ SATIŞ TUTARI</t>
  </si>
  <si>
    <t>1'Lİ ERKEK SATIŞ TUTARI</t>
  </si>
  <si>
    <t>2'Lİ ERKEK SATIŞ TUTARI</t>
  </si>
  <si>
    <t>1'Lİ DİŞİ ORTALAMA</t>
  </si>
  <si>
    <t>2'Lİ DİŞİ ORTALAMA</t>
  </si>
  <si>
    <t>1'Lİ ERKEK ORTALAMA</t>
  </si>
  <si>
    <t>2'Lİ ERKEK ORTALAMA</t>
  </si>
  <si>
    <t>TÜMÖZ BEY</t>
  </si>
  <si>
    <t>TURBO</t>
  </si>
  <si>
    <t>1'Lİ DİŞİ</t>
  </si>
  <si>
    <t>ODİNHAN</t>
  </si>
  <si>
    <t>DURUCASU</t>
  </si>
  <si>
    <t>TAÇYELE</t>
  </si>
  <si>
    <t>MAVİ LADİN</t>
  </si>
  <si>
    <t>ÇIĞGİBİ</t>
  </si>
  <si>
    <t>GÖKHİSAR</t>
  </si>
  <si>
    <t>SANATKAR</t>
  </si>
  <si>
    <t>KAFKAS YİĞİDİ</t>
  </si>
  <si>
    <t>2'Lİ DİŞİ</t>
  </si>
  <si>
    <t>1'Lİ ERKEK</t>
  </si>
  <si>
    <t>2'Lİ ERKEK</t>
  </si>
  <si>
    <t>AĞA KARACA</t>
  </si>
  <si>
    <t>YAŞARCIK</t>
  </si>
  <si>
    <t>TAMERİNOĞLU</t>
  </si>
  <si>
    <t>HEVSELİM</t>
  </si>
  <si>
    <t>ESTEL</t>
  </si>
  <si>
    <t>MİMOZA</t>
  </si>
  <si>
    <t>KÖPRÜCEK</t>
  </si>
  <si>
    <t>ALVİN</t>
  </si>
  <si>
    <t>PARLAK İNCİ</t>
  </si>
  <si>
    <t>NERGİS SULTAN</t>
  </si>
  <si>
    <t>IŞIKÖREN</t>
  </si>
  <si>
    <t>KANDAŞ</t>
  </si>
  <si>
    <t>KARAKISRAK</t>
  </si>
  <si>
    <t>SIRÇA KÖŞK</t>
  </si>
  <si>
    <t>NAİF SEDA</t>
  </si>
  <si>
    <t>PARELİ</t>
  </si>
  <si>
    <t>GÜLGÜLAY</t>
  </si>
  <si>
    <t>KURUDUT</t>
  </si>
  <si>
    <t>GÜLKAFKAS</t>
  </si>
  <si>
    <t>UZUN YAZ</t>
  </si>
  <si>
    <t>DİSTİLE</t>
  </si>
  <si>
    <t>HOŞ ESİNTİ</t>
  </si>
  <si>
    <t>BUDABEŞTE GÜLÜ</t>
  </si>
  <si>
    <t>CANFEZA</t>
  </si>
  <si>
    <t>MEŞE PALAMUDU</t>
  </si>
  <si>
    <t>AY PARILTISI</t>
  </si>
  <si>
    <t>HÜRMETÇİ</t>
  </si>
  <si>
    <t>SERATEŞ</t>
  </si>
  <si>
    <t>AYDİLAN</t>
  </si>
  <si>
    <t>YAR ATEŞİ</t>
  </si>
  <si>
    <t>ÇÖL GÜZELİ</t>
  </si>
  <si>
    <t>PERİ ATEŞİ</t>
  </si>
  <si>
    <t>ELMAPINAR</t>
  </si>
  <si>
    <t>KOŞBAŞAR</t>
  </si>
  <si>
    <t>YAĞMUR KOKUSU</t>
  </si>
  <si>
    <t>TAHT GÜZELİ</t>
  </si>
  <si>
    <t>İNCİLİ HAN</t>
  </si>
  <si>
    <t>YOL GEZER</t>
  </si>
  <si>
    <t>ULU BEDEN</t>
  </si>
  <si>
    <t>BEYAZ YAKAMOZ</t>
  </si>
  <si>
    <t>ALAYCI KUŞ</t>
  </si>
  <si>
    <t>GÜNDÜZLÜ</t>
  </si>
  <si>
    <t>BARLABEY</t>
  </si>
  <si>
    <t>GÜMÜŞYALIN</t>
  </si>
  <si>
    <t>SEVERBEY</t>
  </si>
  <si>
    <t>DOSTBAŞAR</t>
  </si>
  <si>
    <t>ÇELİK KALE</t>
  </si>
  <si>
    <t>YER TİTRETEN</t>
  </si>
  <si>
    <t>AĞ MİRAN</t>
  </si>
  <si>
    <t>ATAYURT</t>
  </si>
  <si>
    <t>BAY ARAZ</t>
  </si>
  <si>
    <t>KALEM KIRAN</t>
  </si>
  <si>
    <t>KUDRETLİ KAN</t>
  </si>
  <si>
    <t>KALENDER TAY</t>
  </si>
  <si>
    <t>ATEŞ TUFANI</t>
  </si>
  <si>
    <t>YAĞIZATEŞ</t>
  </si>
  <si>
    <t>ÇELİK TOYNAK</t>
  </si>
  <si>
    <t>ASİL CENGAVER</t>
  </si>
  <si>
    <t>ÇEVİKKAS</t>
  </si>
  <si>
    <t>BATERİST</t>
  </si>
  <si>
    <t>ÖZ ODİN</t>
  </si>
  <si>
    <t>SİLAHTAR</t>
  </si>
  <si>
    <t xml:space="preserve">ZOR ODİN </t>
  </si>
  <si>
    <t>ÖZGÜNVERA</t>
  </si>
  <si>
    <t>ÇATALCABEYİ</t>
  </si>
  <si>
    <t>ÇÖLGEÇEN</t>
  </si>
  <si>
    <t>BATUGA</t>
  </si>
  <si>
    <t>ALACA HÖYÜK</t>
  </si>
  <si>
    <t>İNZİBAT</t>
  </si>
  <si>
    <t>MADRABAZ</t>
  </si>
  <si>
    <t>YILMABAŞAR</t>
  </si>
  <si>
    <t>SATILMADI</t>
  </si>
  <si>
    <t>BEŞİR KAYA</t>
  </si>
  <si>
    <t>HASAN ULUCAN</t>
  </si>
  <si>
    <t>MEHMET TURAN</t>
  </si>
  <si>
    <t>HAKAN KANDİL</t>
  </si>
  <si>
    <t xml:space="preserve">AHMET KAYA </t>
  </si>
  <si>
    <t>ÖZŞAHİNLER LOJİSTİK</t>
  </si>
  <si>
    <t>MUHANNAD DARAVSHA</t>
  </si>
  <si>
    <t>ÖZDE NİSA TURKKAN</t>
  </si>
  <si>
    <t>OSMAN AKTAŞ</t>
  </si>
  <si>
    <t>BARIŞ ŞİMŞEK</t>
  </si>
  <si>
    <t>TOLGA YURTSEVEN</t>
  </si>
  <si>
    <t>ERCAN KARAKUZULU</t>
  </si>
  <si>
    <t xml:space="preserve">FUAT YILDIZ </t>
  </si>
  <si>
    <t>DURALİ SAVCI</t>
  </si>
  <si>
    <t>HIDIR KILINÇ</t>
  </si>
  <si>
    <t>HACI ÇELİK</t>
  </si>
  <si>
    <t>YANAL ASLAN</t>
  </si>
  <si>
    <t>SARP ERTURK</t>
  </si>
  <si>
    <t>ÖMER ALAN</t>
  </si>
  <si>
    <t>ÖMER YILMAZOĞLU</t>
  </si>
  <si>
    <t>EMRE YILMAZ</t>
  </si>
  <si>
    <t xml:space="preserve">METİN ÇALDIRAN </t>
  </si>
  <si>
    <t>02.07.2024 KOŞU TAYI SATIŞ LİSTESİ</t>
  </si>
  <si>
    <t>NECDET TURAN</t>
  </si>
  <si>
    <t>AYDIN TURAN</t>
  </si>
  <si>
    <t>ZÜLFÜKAR GÜNELİ</t>
  </si>
  <si>
    <t>AHMET GÖKHAN ERKOÇ</t>
  </si>
  <si>
    <t>NADİR TURAN</t>
  </si>
  <si>
    <t>KİPAŞ KILIÇOĞLU AŞ</t>
  </si>
  <si>
    <t>CUMHUR BALKAROĞLU</t>
  </si>
  <si>
    <t>FERAT ÖZKAN</t>
  </si>
  <si>
    <t>FEYAT ALTIN</t>
  </si>
  <si>
    <t>ÖZGÜR ŞİMŞEK</t>
  </si>
  <si>
    <t>AVNİ ASLAN</t>
  </si>
  <si>
    <t>ATALAY TURAN</t>
  </si>
  <si>
    <t>MAHMUT GÜNDÜZELİ</t>
  </si>
  <si>
    <t>ÇEKİLDİ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</si>
</sst>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#,##0\ &quot;T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9" fillId="0" borderId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Font="1" applyFill="1" applyBorder="1" applyAlignment="1">
      <alignment horizontal="left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164" fontId="7" fillId="6" borderId="15" xfId="1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3" fontId="8" fillId="2" borderId="14" xfId="1" applyNumberFormat="1" applyFont="1" applyFill="1" applyBorder="1" applyAlignment="1">
      <alignment horizontal="right" vertical="center" wrapText="1"/>
    </xf>
    <xf numFmtId="3" fontId="8" fillId="2" borderId="10" xfId="1" applyNumberFormat="1" applyFont="1" applyFill="1" applyBorder="1" applyAlignment="1">
      <alignment horizontal="right" vertical="center" wrapText="1"/>
    </xf>
    <xf numFmtId="164" fontId="0" fillId="3" borderId="8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3" fontId="8" fillId="2" borderId="13" xfId="1" applyNumberFormat="1" applyFont="1" applyFill="1" applyBorder="1" applyAlignment="1">
      <alignment horizontal="right" vertical="center" wrapText="1"/>
    </xf>
    <xf numFmtId="3" fontId="8" fillId="2" borderId="11" xfId="1" applyNumberFormat="1" applyFont="1" applyFill="1" applyBorder="1" applyAlignment="1">
      <alignment horizontal="right" vertical="center" wrapText="1"/>
    </xf>
    <xf numFmtId="3" fontId="8" fillId="2" borderId="12" xfId="1" applyNumberFormat="1" applyFont="1" applyFill="1" applyBorder="1" applyAlignment="1">
      <alignment horizontal="right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right" vertical="center" wrapText="1"/>
    </xf>
    <xf numFmtId="3" fontId="8" fillId="0" borderId="13" xfId="1" applyNumberFormat="1" applyFont="1" applyFill="1" applyBorder="1" applyAlignment="1">
      <alignment horizontal="right" vertical="center" wrapText="1"/>
    </xf>
    <xf numFmtId="3" fontId="8" fillId="0" borderId="14" xfId="1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</cellXfs>
  <cellStyles count="4">
    <cellStyle name="Başlık 4" xfId="1" builtinId="19"/>
    <cellStyle name="Normal" xfId="0" builtinId="0"/>
    <cellStyle name="Normal 2" xfId="3"/>
    <cellStyle name="Normal 3" xfId="2"/>
  </cellStyles>
  <dxfs count="11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o11012" displayName="Tablo11012" ref="A4:F77" totalsRowShown="0" headerRowDxfId="10" dataDxfId="8" headerRowBorderDxfId="9" tableBorderDxfId="7" totalsRowBorderDxfId="6" headerRowCellStyle="Başlık 4">
  <tableColumns count="6">
    <tableColumn id="1" name="SIRA NO" dataDxfId="5" dataCellStyle="Başlık 4"/>
    <tableColumn id="2" name="ADI" dataDxfId="4" dataCellStyle="Başlık 4"/>
    <tableColumn id="3" name="CİNSİ" dataDxfId="3" dataCellStyle="Normal 3"/>
    <tableColumn id="6" name="BABASI" dataDxfId="2"/>
    <tableColumn id="4" name="SATIŞ FİYATI" dataDxfId="1" dataCellStyle="Başlık 4"/>
    <tableColumn id="5" name="ALAN MÜŞTERİ" dataDxfId="0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70" zoomScaleNormal="100" workbookViewId="0">
      <selection activeCell="E67" sqref="E67"/>
    </sheetView>
  </sheetViews>
  <sheetFormatPr defaultColWidth="9.109375" defaultRowHeight="14.4" x14ac:dyDescent="0.3"/>
  <cols>
    <col min="1" max="1" width="8.6640625" style="27" customWidth="1"/>
    <col min="2" max="2" width="21" style="27" customWidth="1"/>
    <col min="3" max="4" width="17.5546875" style="27" customWidth="1"/>
    <col min="5" max="5" width="22.109375" style="29" customWidth="1"/>
    <col min="6" max="6" width="35.109375" style="30" customWidth="1"/>
    <col min="7" max="7" width="10.109375" style="27" bestFit="1" customWidth="1"/>
    <col min="8" max="16384" width="9.109375" style="27"/>
  </cols>
  <sheetData>
    <row r="1" spans="1:6" x14ac:dyDescent="0.3">
      <c r="A1" s="66" t="s">
        <v>0</v>
      </c>
      <c r="B1" s="66"/>
      <c r="C1" s="66"/>
      <c r="D1" s="66"/>
      <c r="E1" s="66"/>
      <c r="F1" s="66"/>
    </row>
    <row r="2" spans="1:6" ht="15" customHeight="1" x14ac:dyDescent="0.3">
      <c r="A2" s="67" t="s">
        <v>134</v>
      </c>
      <c r="B2" s="67"/>
      <c r="C2" s="67"/>
      <c r="D2" s="67"/>
      <c r="E2" s="67"/>
      <c r="F2" s="67"/>
    </row>
    <row r="3" spans="1:6" ht="15" thickBot="1" x14ac:dyDescent="0.35">
      <c r="A3" s="67"/>
      <c r="B3" s="67"/>
      <c r="C3" s="67"/>
      <c r="D3" s="67"/>
      <c r="E3" s="67"/>
      <c r="F3" s="67"/>
    </row>
    <row r="4" spans="1:6" s="1" customFormat="1" ht="35.25" customHeight="1" thickBot="1" x14ac:dyDescent="0.35">
      <c r="A4" s="16" t="s">
        <v>1</v>
      </c>
      <c r="B4" s="16" t="s">
        <v>2</v>
      </c>
      <c r="C4" s="16" t="s">
        <v>3</v>
      </c>
      <c r="D4" s="16" t="s">
        <v>4</v>
      </c>
      <c r="E4" s="17" t="s">
        <v>5</v>
      </c>
      <c r="F4" s="16" t="s">
        <v>6</v>
      </c>
    </row>
    <row r="5" spans="1:6" ht="15.6" x14ac:dyDescent="0.3">
      <c r="A5" s="8">
        <v>1</v>
      </c>
      <c r="B5" s="24" t="s">
        <v>43</v>
      </c>
      <c r="C5" s="31" t="s">
        <v>28</v>
      </c>
      <c r="D5" s="26" t="s">
        <v>11</v>
      </c>
      <c r="E5" s="42">
        <v>170000</v>
      </c>
      <c r="F5" s="32" t="s">
        <v>112</v>
      </c>
    </row>
    <row r="6" spans="1:6" ht="15.6" x14ac:dyDescent="0.3">
      <c r="A6" s="9">
        <v>2</v>
      </c>
      <c r="B6" s="22" t="s">
        <v>44</v>
      </c>
      <c r="C6" s="33" t="s">
        <v>28</v>
      </c>
      <c r="D6" s="18" t="s">
        <v>109</v>
      </c>
      <c r="E6" s="60" t="s">
        <v>111</v>
      </c>
      <c r="F6" s="12"/>
    </row>
    <row r="7" spans="1:6" ht="15.6" x14ac:dyDescent="0.3">
      <c r="A7" s="9">
        <v>3</v>
      </c>
      <c r="B7" s="22" t="s">
        <v>45</v>
      </c>
      <c r="C7" s="33" t="s">
        <v>28</v>
      </c>
      <c r="D7" s="18" t="s">
        <v>109</v>
      </c>
      <c r="E7" s="60" t="s">
        <v>111</v>
      </c>
      <c r="F7" s="12"/>
    </row>
    <row r="8" spans="1:6" ht="15.6" x14ac:dyDescent="0.3">
      <c r="A8" s="9">
        <v>4</v>
      </c>
      <c r="B8" s="22" t="s">
        <v>46</v>
      </c>
      <c r="C8" s="33" t="s">
        <v>28</v>
      </c>
      <c r="D8" s="18" t="s">
        <v>109</v>
      </c>
      <c r="E8" s="60" t="s">
        <v>111</v>
      </c>
      <c r="F8" s="12"/>
    </row>
    <row r="9" spans="1:6" ht="15.6" customHeight="1" x14ac:dyDescent="0.3">
      <c r="A9" s="9">
        <v>5</v>
      </c>
      <c r="B9" s="22" t="s">
        <v>47</v>
      </c>
      <c r="C9" s="33" t="s">
        <v>28</v>
      </c>
      <c r="D9" s="18" t="s">
        <v>26</v>
      </c>
      <c r="E9" s="43">
        <v>70000</v>
      </c>
      <c r="F9" s="12" t="s">
        <v>112</v>
      </c>
    </row>
    <row r="10" spans="1:6" ht="15.6" x14ac:dyDescent="0.3">
      <c r="A10" s="9">
        <v>6</v>
      </c>
      <c r="B10" s="22" t="s">
        <v>48</v>
      </c>
      <c r="C10" s="33" t="s">
        <v>28</v>
      </c>
      <c r="D10" s="18" t="s">
        <v>26</v>
      </c>
      <c r="E10" s="43">
        <v>110000</v>
      </c>
      <c r="F10" s="12" t="s">
        <v>112</v>
      </c>
    </row>
    <row r="11" spans="1:6" ht="15.6" x14ac:dyDescent="0.3">
      <c r="A11" s="9">
        <v>7</v>
      </c>
      <c r="B11" s="22" t="s">
        <v>49</v>
      </c>
      <c r="C11" s="33" t="s">
        <v>28</v>
      </c>
      <c r="D11" s="18" t="s">
        <v>26</v>
      </c>
      <c r="E11" s="43">
        <v>95000</v>
      </c>
      <c r="F11" s="12" t="s">
        <v>113</v>
      </c>
    </row>
    <row r="12" spans="1:6" ht="15.6" x14ac:dyDescent="0.3">
      <c r="A12" s="9">
        <v>8</v>
      </c>
      <c r="B12" s="22" t="s">
        <v>50</v>
      </c>
      <c r="C12" s="33" t="s">
        <v>28</v>
      </c>
      <c r="D12" s="18" t="s">
        <v>7</v>
      </c>
      <c r="E12" s="60" t="s">
        <v>111</v>
      </c>
      <c r="F12" s="12"/>
    </row>
    <row r="13" spans="1:6" ht="15.6" x14ac:dyDescent="0.3">
      <c r="A13" s="9">
        <v>9</v>
      </c>
      <c r="B13" s="22" t="s">
        <v>51</v>
      </c>
      <c r="C13" s="33" t="s">
        <v>28</v>
      </c>
      <c r="D13" s="18" t="s">
        <v>7</v>
      </c>
      <c r="E13" s="60" t="s">
        <v>111</v>
      </c>
      <c r="F13" s="12"/>
    </row>
    <row r="14" spans="1:6" ht="15.6" x14ac:dyDescent="0.3">
      <c r="A14" s="9">
        <v>10</v>
      </c>
      <c r="B14" s="22" t="s">
        <v>52</v>
      </c>
      <c r="C14" s="33" t="s">
        <v>28</v>
      </c>
      <c r="D14" s="18" t="s">
        <v>8</v>
      </c>
      <c r="E14" s="43">
        <v>100000</v>
      </c>
      <c r="F14" s="12" t="s">
        <v>114</v>
      </c>
    </row>
    <row r="15" spans="1:6" ht="15.6" x14ac:dyDescent="0.3">
      <c r="A15" s="9">
        <v>11</v>
      </c>
      <c r="B15" s="22" t="s">
        <v>53</v>
      </c>
      <c r="C15" s="33" t="s">
        <v>28</v>
      </c>
      <c r="D15" s="18" t="s">
        <v>110</v>
      </c>
      <c r="E15" s="60" t="s">
        <v>111</v>
      </c>
      <c r="F15" s="12"/>
    </row>
    <row r="16" spans="1:6" ht="15.6" x14ac:dyDescent="0.3">
      <c r="A16" s="9">
        <v>12</v>
      </c>
      <c r="B16" s="22" t="s">
        <v>54</v>
      </c>
      <c r="C16" s="33" t="s">
        <v>28</v>
      </c>
      <c r="D16" s="18" t="s">
        <v>110</v>
      </c>
      <c r="E16" s="60" t="s">
        <v>111</v>
      </c>
      <c r="F16" s="12"/>
    </row>
    <row r="17" spans="1:7" ht="15.6" x14ac:dyDescent="0.3">
      <c r="A17" s="9">
        <v>13</v>
      </c>
      <c r="B17" s="22" t="s">
        <v>55</v>
      </c>
      <c r="C17" s="33" t="s">
        <v>28</v>
      </c>
      <c r="D17" s="18" t="s">
        <v>110</v>
      </c>
      <c r="E17" s="60" t="s">
        <v>111</v>
      </c>
      <c r="F17" s="12"/>
    </row>
    <row r="18" spans="1:7" ht="15.6" x14ac:dyDescent="0.3">
      <c r="A18" s="9">
        <v>14</v>
      </c>
      <c r="B18" s="22" t="s">
        <v>56</v>
      </c>
      <c r="C18" s="33" t="s">
        <v>28</v>
      </c>
      <c r="D18" s="18" t="s">
        <v>110</v>
      </c>
      <c r="E18" s="43">
        <v>80000</v>
      </c>
      <c r="F18" s="12" t="s">
        <v>112</v>
      </c>
    </row>
    <row r="19" spans="1:7" ht="15.6" x14ac:dyDescent="0.3">
      <c r="A19" s="9">
        <v>15</v>
      </c>
      <c r="B19" s="22" t="s">
        <v>57</v>
      </c>
      <c r="C19" s="33" t="s">
        <v>28</v>
      </c>
      <c r="D19" s="18" t="s">
        <v>9</v>
      </c>
      <c r="E19" s="43">
        <v>60000</v>
      </c>
      <c r="F19" s="12" t="s">
        <v>115</v>
      </c>
    </row>
    <row r="20" spans="1:7" ht="16.2" thickBot="1" x14ac:dyDescent="0.35">
      <c r="A20" s="10">
        <v>16</v>
      </c>
      <c r="B20" s="25" t="s">
        <v>58</v>
      </c>
      <c r="C20" s="34" t="s">
        <v>28</v>
      </c>
      <c r="D20" s="19" t="s">
        <v>9</v>
      </c>
      <c r="E20" s="61" t="s">
        <v>111</v>
      </c>
      <c r="F20" s="39"/>
    </row>
    <row r="21" spans="1:7" ht="15.6" x14ac:dyDescent="0.3">
      <c r="A21" s="49">
        <v>17</v>
      </c>
      <c r="B21" s="41" t="s">
        <v>59</v>
      </c>
      <c r="C21" s="31" t="s">
        <v>37</v>
      </c>
      <c r="D21" s="26" t="s">
        <v>11</v>
      </c>
      <c r="E21" s="42">
        <v>530000</v>
      </c>
      <c r="F21" s="8" t="s">
        <v>112</v>
      </c>
    </row>
    <row r="22" spans="1:7" ht="15.6" x14ac:dyDescent="0.3">
      <c r="A22" s="50">
        <v>18</v>
      </c>
      <c r="B22" s="22" t="s">
        <v>60</v>
      </c>
      <c r="C22" s="33" t="s">
        <v>37</v>
      </c>
      <c r="D22" s="18" t="s">
        <v>11</v>
      </c>
      <c r="E22" s="43">
        <v>230000</v>
      </c>
      <c r="F22" s="9" t="s">
        <v>116</v>
      </c>
    </row>
    <row r="23" spans="1:7" ht="15.6" x14ac:dyDescent="0.3">
      <c r="A23" s="50">
        <v>19</v>
      </c>
      <c r="B23" s="22" t="s">
        <v>61</v>
      </c>
      <c r="C23" s="33" t="s">
        <v>37</v>
      </c>
      <c r="D23" s="18" t="s">
        <v>27</v>
      </c>
      <c r="E23" s="43">
        <v>280000</v>
      </c>
      <c r="F23" s="9" t="s">
        <v>117</v>
      </c>
    </row>
    <row r="24" spans="1:7" ht="15.6" x14ac:dyDescent="0.3">
      <c r="A24" s="50">
        <v>20</v>
      </c>
      <c r="B24" s="22" t="s">
        <v>62</v>
      </c>
      <c r="C24" s="33" t="s">
        <v>37</v>
      </c>
      <c r="D24" s="18" t="s">
        <v>27</v>
      </c>
      <c r="E24" s="43">
        <v>360000</v>
      </c>
      <c r="F24" s="9" t="s">
        <v>118</v>
      </c>
    </row>
    <row r="25" spans="1:7" ht="15.6" x14ac:dyDescent="0.3">
      <c r="A25" s="50">
        <v>21</v>
      </c>
      <c r="B25" s="22" t="s">
        <v>31</v>
      </c>
      <c r="C25" s="33" t="s">
        <v>37</v>
      </c>
      <c r="D25" s="18" t="s">
        <v>26</v>
      </c>
      <c r="E25" s="43">
        <v>170000</v>
      </c>
      <c r="F25" s="9" t="s">
        <v>119</v>
      </c>
    </row>
    <row r="26" spans="1:7" ht="15.6" x14ac:dyDescent="0.3">
      <c r="A26" s="50">
        <v>22</v>
      </c>
      <c r="B26" s="22" t="s">
        <v>63</v>
      </c>
      <c r="C26" s="33" t="s">
        <v>37</v>
      </c>
      <c r="D26" s="18" t="s">
        <v>26</v>
      </c>
      <c r="E26" s="43">
        <v>150000</v>
      </c>
      <c r="F26" s="9" t="s">
        <v>120</v>
      </c>
    </row>
    <row r="27" spans="1:7" ht="15.6" x14ac:dyDescent="0.3">
      <c r="A27" s="50">
        <v>23</v>
      </c>
      <c r="B27" s="22" t="s">
        <v>30</v>
      </c>
      <c r="C27" s="33" t="s">
        <v>37</v>
      </c>
      <c r="D27" s="18" t="s">
        <v>7</v>
      </c>
      <c r="E27" s="43">
        <v>150000</v>
      </c>
      <c r="F27" s="9" t="s">
        <v>121</v>
      </c>
    </row>
    <row r="28" spans="1:7" ht="15.6" x14ac:dyDescent="0.3">
      <c r="A28" s="50">
        <v>24</v>
      </c>
      <c r="B28" s="22" t="s">
        <v>64</v>
      </c>
      <c r="C28" s="33" t="s">
        <v>37</v>
      </c>
      <c r="D28" s="18" t="s">
        <v>7</v>
      </c>
      <c r="E28" s="43">
        <v>120000</v>
      </c>
      <c r="F28" s="9" t="s">
        <v>122</v>
      </c>
    </row>
    <row r="29" spans="1:7" ht="15.6" x14ac:dyDescent="0.3">
      <c r="A29" s="50">
        <v>25</v>
      </c>
      <c r="B29" s="22" t="s">
        <v>65</v>
      </c>
      <c r="C29" s="33" t="s">
        <v>37</v>
      </c>
      <c r="D29" s="18" t="s">
        <v>7</v>
      </c>
      <c r="E29" s="43">
        <v>150000</v>
      </c>
      <c r="F29" s="9" t="s">
        <v>123</v>
      </c>
    </row>
    <row r="30" spans="1:7" ht="15.6" x14ac:dyDescent="0.3">
      <c r="A30" s="50">
        <v>26</v>
      </c>
      <c r="B30" s="22" t="s">
        <v>66</v>
      </c>
      <c r="C30" s="33" t="s">
        <v>37</v>
      </c>
      <c r="D30" s="18" t="s">
        <v>8</v>
      </c>
      <c r="E30" s="43">
        <v>280000</v>
      </c>
      <c r="F30" s="9" t="s">
        <v>124</v>
      </c>
    </row>
    <row r="31" spans="1:7" ht="15.6" x14ac:dyDescent="0.3">
      <c r="A31" s="50">
        <v>27</v>
      </c>
      <c r="B31" s="22" t="s">
        <v>67</v>
      </c>
      <c r="C31" s="33" t="s">
        <v>37</v>
      </c>
      <c r="D31" s="18" t="s">
        <v>8</v>
      </c>
      <c r="E31" s="43">
        <v>240000</v>
      </c>
      <c r="F31" s="9" t="s">
        <v>132</v>
      </c>
    </row>
    <row r="32" spans="1:7" ht="15.6" x14ac:dyDescent="0.3">
      <c r="A32" s="50">
        <v>28</v>
      </c>
      <c r="B32" s="22" t="s">
        <v>68</v>
      </c>
      <c r="C32" s="33" t="s">
        <v>37</v>
      </c>
      <c r="D32" s="18" t="s">
        <v>8</v>
      </c>
      <c r="E32" s="43">
        <v>120000</v>
      </c>
      <c r="F32" s="9" t="s">
        <v>125</v>
      </c>
      <c r="G32" s="28"/>
    </row>
    <row r="33" spans="1:7" ht="15.6" x14ac:dyDescent="0.3">
      <c r="A33" s="50">
        <v>29</v>
      </c>
      <c r="B33" s="22" t="s">
        <v>69</v>
      </c>
      <c r="C33" s="33" t="s">
        <v>37</v>
      </c>
      <c r="D33" s="18" t="s">
        <v>8</v>
      </c>
      <c r="E33" s="43">
        <v>150000</v>
      </c>
      <c r="F33" s="9" t="s">
        <v>126</v>
      </c>
    </row>
    <row r="34" spans="1:7" ht="15.6" x14ac:dyDescent="0.3">
      <c r="A34" s="50">
        <v>30</v>
      </c>
      <c r="B34" s="22" t="s">
        <v>70</v>
      </c>
      <c r="C34" s="33" t="s">
        <v>37</v>
      </c>
      <c r="D34" s="18" t="s">
        <v>8</v>
      </c>
      <c r="E34" s="43">
        <v>430000</v>
      </c>
      <c r="F34" s="9" t="s">
        <v>114</v>
      </c>
    </row>
    <row r="35" spans="1:7" ht="15.6" x14ac:dyDescent="0.3">
      <c r="A35" s="50">
        <v>31</v>
      </c>
      <c r="B35" s="22" t="s">
        <v>71</v>
      </c>
      <c r="C35" s="33" t="s">
        <v>37</v>
      </c>
      <c r="D35" s="18" t="s">
        <v>8</v>
      </c>
      <c r="E35" s="43">
        <v>400000</v>
      </c>
      <c r="F35" s="9" t="s">
        <v>127</v>
      </c>
    </row>
    <row r="36" spans="1:7" ht="15.6" x14ac:dyDescent="0.3">
      <c r="A36" s="50">
        <v>32</v>
      </c>
      <c r="B36" s="22" t="s">
        <v>72</v>
      </c>
      <c r="C36" s="33" t="s">
        <v>37</v>
      </c>
      <c r="D36" s="18" t="s">
        <v>42</v>
      </c>
      <c r="E36" s="43">
        <v>260000</v>
      </c>
      <c r="F36" s="9" t="s">
        <v>128</v>
      </c>
    </row>
    <row r="37" spans="1:7" ht="15.6" x14ac:dyDescent="0.3">
      <c r="A37" s="50">
        <v>33</v>
      </c>
      <c r="B37" s="22" t="s">
        <v>32</v>
      </c>
      <c r="C37" s="33" t="s">
        <v>37</v>
      </c>
      <c r="D37" s="18" t="s">
        <v>41</v>
      </c>
      <c r="E37" s="43">
        <v>120000</v>
      </c>
      <c r="F37" s="9" t="s">
        <v>129</v>
      </c>
    </row>
    <row r="38" spans="1:7" ht="15.6" x14ac:dyDescent="0.3">
      <c r="A38" s="50">
        <v>34</v>
      </c>
      <c r="B38" s="22" t="s">
        <v>73</v>
      </c>
      <c r="C38" s="33" t="s">
        <v>37</v>
      </c>
      <c r="D38" s="18" t="s">
        <v>41</v>
      </c>
      <c r="E38" s="43">
        <v>300000</v>
      </c>
      <c r="F38" s="9" t="s">
        <v>130</v>
      </c>
    </row>
    <row r="39" spans="1:7" ht="15.6" x14ac:dyDescent="0.3">
      <c r="A39" s="50">
        <v>35</v>
      </c>
      <c r="B39" s="22" t="s">
        <v>33</v>
      </c>
      <c r="C39" s="33" t="s">
        <v>37</v>
      </c>
      <c r="D39" s="18" t="s">
        <v>29</v>
      </c>
      <c r="E39" s="43">
        <v>100000</v>
      </c>
      <c r="F39" s="9" t="s">
        <v>131</v>
      </c>
    </row>
    <row r="40" spans="1:7" ht="15.6" x14ac:dyDescent="0.3">
      <c r="A40" s="51">
        <v>36</v>
      </c>
      <c r="B40" s="22" t="s">
        <v>34</v>
      </c>
      <c r="C40" s="33" t="s">
        <v>37</v>
      </c>
      <c r="D40" s="18" t="s">
        <v>29</v>
      </c>
      <c r="E40" s="60" t="s">
        <v>111</v>
      </c>
      <c r="F40" s="9"/>
    </row>
    <row r="41" spans="1:7" ht="15.6" x14ac:dyDescent="0.3">
      <c r="A41" s="51">
        <v>37</v>
      </c>
      <c r="B41" s="22" t="s">
        <v>74</v>
      </c>
      <c r="C41" s="33" t="s">
        <v>37</v>
      </c>
      <c r="D41" s="18" t="s">
        <v>29</v>
      </c>
      <c r="E41" s="60" t="s">
        <v>111</v>
      </c>
      <c r="F41" s="9"/>
    </row>
    <row r="42" spans="1:7" ht="15.6" x14ac:dyDescent="0.3">
      <c r="A42" s="51">
        <v>38</v>
      </c>
      <c r="B42" s="22" t="s">
        <v>75</v>
      </c>
      <c r="C42" s="33" t="s">
        <v>37</v>
      </c>
      <c r="D42" s="18" t="s">
        <v>29</v>
      </c>
      <c r="E42" s="60">
        <v>120000</v>
      </c>
      <c r="F42" s="9" t="s">
        <v>133</v>
      </c>
    </row>
    <row r="43" spans="1:7" ht="15.6" x14ac:dyDescent="0.3">
      <c r="A43" s="51">
        <v>39</v>
      </c>
      <c r="B43" s="22" t="s">
        <v>76</v>
      </c>
      <c r="C43" s="33" t="s">
        <v>37</v>
      </c>
      <c r="D43" s="18" t="s">
        <v>29</v>
      </c>
      <c r="E43" s="60">
        <v>200000</v>
      </c>
      <c r="F43" s="9" t="s">
        <v>115</v>
      </c>
      <c r="G43" s="28"/>
    </row>
    <row r="44" spans="1:7" ht="15.6" x14ac:dyDescent="0.3">
      <c r="A44" s="51">
        <v>40</v>
      </c>
      <c r="B44" s="22" t="s">
        <v>77</v>
      </c>
      <c r="C44" s="33" t="s">
        <v>37</v>
      </c>
      <c r="D44" s="18" t="s">
        <v>10</v>
      </c>
      <c r="E44" s="43">
        <v>460000</v>
      </c>
      <c r="F44" s="9" t="s">
        <v>135</v>
      </c>
      <c r="G44" s="28"/>
    </row>
    <row r="45" spans="1:7" ht="15.6" x14ac:dyDescent="0.3">
      <c r="A45" s="51">
        <v>41</v>
      </c>
      <c r="B45" s="22" t="s">
        <v>78</v>
      </c>
      <c r="C45" s="33" t="s">
        <v>37</v>
      </c>
      <c r="D45" s="18" t="s">
        <v>10</v>
      </c>
      <c r="E45" s="43">
        <v>520000</v>
      </c>
      <c r="F45" s="9" t="s">
        <v>136</v>
      </c>
    </row>
    <row r="46" spans="1:7" ht="15.6" x14ac:dyDescent="0.3">
      <c r="A46" s="51">
        <v>42</v>
      </c>
      <c r="B46" s="22" t="s">
        <v>79</v>
      </c>
      <c r="C46" s="33" t="s">
        <v>37</v>
      </c>
      <c r="D46" s="18" t="s">
        <v>10</v>
      </c>
      <c r="E46" s="43">
        <v>240000</v>
      </c>
      <c r="F46" s="9" t="s">
        <v>118</v>
      </c>
    </row>
    <row r="47" spans="1:7" ht="16.2" thickBot="1" x14ac:dyDescent="0.35">
      <c r="A47" s="51">
        <v>43</v>
      </c>
      <c r="B47" s="25" t="s">
        <v>80</v>
      </c>
      <c r="C47" s="34" t="s">
        <v>37</v>
      </c>
      <c r="D47" s="19" t="s">
        <v>10</v>
      </c>
      <c r="E47" s="46">
        <v>1500000</v>
      </c>
      <c r="F47" s="10" t="s">
        <v>137</v>
      </c>
    </row>
    <row r="48" spans="1:7" ht="15.6" x14ac:dyDescent="0.3">
      <c r="A48" s="9">
        <v>44</v>
      </c>
      <c r="B48" s="37" t="s">
        <v>81</v>
      </c>
      <c r="C48" s="35" t="s">
        <v>38</v>
      </c>
      <c r="D48" s="20" t="s">
        <v>11</v>
      </c>
      <c r="E48" s="47">
        <v>150000</v>
      </c>
      <c r="F48" s="38" t="s">
        <v>126</v>
      </c>
    </row>
    <row r="49" spans="1:6" ht="15.6" x14ac:dyDescent="0.3">
      <c r="A49" s="9">
        <v>45</v>
      </c>
      <c r="B49" s="22" t="s">
        <v>82</v>
      </c>
      <c r="C49" s="33" t="s">
        <v>38</v>
      </c>
      <c r="D49" s="18" t="s">
        <v>109</v>
      </c>
      <c r="E49" s="43">
        <v>150000</v>
      </c>
      <c r="F49" s="12" t="s">
        <v>138</v>
      </c>
    </row>
    <row r="50" spans="1:6" ht="15.6" x14ac:dyDescent="0.3">
      <c r="A50" s="9">
        <v>46</v>
      </c>
      <c r="B50" s="22" t="s">
        <v>83</v>
      </c>
      <c r="C50" s="33" t="s">
        <v>38</v>
      </c>
      <c r="D50" s="18" t="s">
        <v>26</v>
      </c>
      <c r="E50" s="43">
        <v>280000</v>
      </c>
      <c r="F50" s="12" t="s">
        <v>139</v>
      </c>
    </row>
    <row r="51" spans="1:6" ht="15.6" x14ac:dyDescent="0.3">
      <c r="A51" s="9">
        <v>47</v>
      </c>
      <c r="B51" s="22" t="s">
        <v>84</v>
      </c>
      <c r="C51" s="33" t="s">
        <v>38</v>
      </c>
      <c r="D51" s="18" t="s">
        <v>7</v>
      </c>
      <c r="E51" s="43">
        <v>230000</v>
      </c>
      <c r="F51" s="12" t="s">
        <v>112</v>
      </c>
    </row>
    <row r="52" spans="1:6" ht="15.6" x14ac:dyDescent="0.3">
      <c r="A52" s="9">
        <v>48</v>
      </c>
      <c r="B52" s="22" t="s">
        <v>85</v>
      </c>
      <c r="C52" s="33" t="s">
        <v>38</v>
      </c>
      <c r="D52" s="18" t="s">
        <v>110</v>
      </c>
      <c r="E52" s="43">
        <v>470000</v>
      </c>
      <c r="F52" s="12" t="s">
        <v>138</v>
      </c>
    </row>
    <row r="53" spans="1:6" ht="16.2" thickBot="1" x14ac:dyDescent="0.35">
      <c r="A53" s="11">
        <v>49</v>
      </c>
      <c r="B53" s="23" t="s">
        <v>86</v>
      </c>
      <c r="C53" s="36" t="s">
        <v>38</v>
      </c>
      <c r="D53" s="21" t="s">
        <v>29</v>
      </c>
      <c r="E53" s="48">
        <v>150000</v>
      </c>
      <c r="F53" s="40" t="s">
        <v>140</v>
      </c>
    </row>
    <row r="54" spans="1:6" ht="15.6" x14ac:dyDescent="0.3">
      <c r="A54" s="8">
        <v>50</v>
      </c>
      <c r="B54" s="53" t="s">
        <v>87</v>
      </c>
      <c r="C54" s="33" t="s">
        <v>39</v>
      </c>
      <c r="D54" s="57" t="s">
        <v>27</v>
      </c>
      <c r="E54" s="62" t="s">
        <v>111</v>
      </c>
      <c r="F54" s="32"/>
    </row>
    <row r="55" spans="1:6" ht="15.6" x14ac:dyDescent="0.3">
      <c r="A55" s="52">
        <v>51</v>
      </c>
      <c r="B55" s="54" t="s">
        <v>88</v>
      </c>
      <c r="C55" s="33" t="s">
        <v>39</v>
      </c>
      <c r="D55" s="58" t="s">
        <v>40</v>
      </c>
      <c r="E55" s="43">
        <v>530000</v>
      </c>
      <c r="F55" s="12" t="s">
        <v>124</v>
      </c>
    </row>
    <row r="56" spans="1:6" ht="15.6" x14ac:dyDescent="0.3">
      <c r="A56" s="52">
        <v>52</v>
      </c>
      <c r="B56" s="54" t="s">
        <v>89</v>
      </c>
      <c r="C56" s="33" t="s">
        <v>39</v>
      </c>
      <c r="D56" s="58" t="s">
        <v>26</v>
      </c>
      <c r="E56" s="43">
        <v>320000</v>
      </c>
      <c r="F56" s="12" t="s">
        <v>116</v>
      </c>
    </row>
    <row r="57" spans="1:6" ht="15.6" x14ac:dyDescent="0.3">
      <c r="A57" s="52">
        <v>53</v>
      </c>
      <c r="B57" s="54" t="s">
        <v>90</v>
      </c>
      <c r="C57" s="33" t="s">
        <v>39</v>
      </c>
      <c r="D57" s="58" t="s">
        <v>26</v>
      </c>
      <c r="E57" s="43">
        <v>620000</v>
      </c>
      <c r="F57" s="12" t="s">
        <v>141</v>
      </c>
    </row>
    <row r="58" spans="1:6" ht="15.6" x14ac:dyDescent="0.3">
      <c r="A58" s="9">
        <v>54</v>
      </c>
      <c r="B58" s="55" t="s">
        <v>91</v>
      </c>
      <c r="C58" s="33" t="s">
        <v>39</v>
      </c>
      <c r="D58" s="58" t="s">
        <v>7</v>
      </c>
      <c r="E58" s="43">
        <v>760000</v>
      </c>
      <c r="F58" s="12" t="s">
        <v>124</v>
      </c>
    </row>
    <row r="59" spans="1:6" ht="15.6" x14ac:dyDescent="0.3">
      <c r="A59" s="9">
        <v>55</v>
      </c>
      <c r="B59" s="55" t="s">
        <v>92</v>
      </c>
      <c r="C59" s="33" t="s">
        <v>39</v>
      </c>
      <c r="D59" s="58" t="s">
        <v>7</v>
      </c>
      <c r="E59" s="43">
        <v>410000</v>
      </c>
      <c r="F59" s="12" t="s">
        <v>116</v>
      </c>
    </row>
    <row r="60" spans="1:6" ht="15.6" x14ac:dyDescent="0.3">
      <c r="A60" s="9">
        <v>56</v>
      </c>
      <c r="B60" s="55" t="s">
        <v>93</v>
      </c>
      <c r="C60" s="33" t="s">
        <v>39</v>
      </c>
      <c r="D60" s="58" t="s">
        <v>7</v>
      </c>
      <c r="E60" s="60" t="s">
        <v>111</v>
      </c>
      <c r="F60" s="12"/>
    </row>
    <row r="61" spans="1:6" ht="15.6" x14ac:dyDescent="0.3">
      <c r="A61" s="9">
        <v>57</v>
      </c>
      <c r="B61" s="55" t="s">
        <v>94</v>
      </c>
      <c r="C61" s="33" t="s">
        <v>39</v>
      </c>
      <c r="D61" s="58" t="s">
        <v>8</v>
      </c>
      <c r="E61" s="43">
        <v>570000</v>
      </c>
      <c r="F61" s="12" t="s">
        <v>142</v>
      </c>
    </row>
    <row r="62" spans="1:6" ht="15.6" x14ac:dyDescent="0.3">
      <c r="A62" s="9">
        <v>58</v>
      </c>
      <c r="B62" s="55" t="s">
        <v>95</v>
      </c>
      <c r="C62" s="33" t="s">
        <v>39</v>
      </c>
      <c r="D62" s="58" t="s">
        <v>8</v>
      </c>
      <c r="E62" s="43">
        <v>400000</v>
      </c>
      <c r="F62" s="12" t="s">
        <v>124</v>
      </c>
    </row>
    <row r="63" spans="1:6" ht="15.6" x14ac:dyDescent="0.3">
      <c r="A63" s="9">
        <v>59</v>
      </c>
      <c r="B63" s="55" t="s">
        <v>96</v>
      </c>
      <c r="C63" s="33" t="s">
        <v>39</v>
      </c>
      <c r="D63" s="58" t="s">
        <v>41</v>
      </c>
      <c r="E63" s="43">
        <v>300000</v>
      </c>
      <c r="F63" s="12" t="s">
        <v>143</v>
      </c>
    </row>
    <row r="64" spans="1:6" ht="15.6" x14ac:dyDescent="0.3">
      <c r="A64" s="9">
        <v>60</v>
      </c>
      <c r="B64" s="55" t="s">
        <v>97</v>
      </c>
      <c r="C64" s="33" t="s">
        <v>39</v>
      </c>
      <c r="D64" s="58" t="s">
        <v>41</v>
      </c>
      <c r="E64" s="43">
        <v>250000</v>
      </c>
      <c r="F64" s="12" t="s">
        <v>144</v>
      </c>
    </row>
    <row r="65" spans="1:7" ht="15.6" x14ac:dyDescent="0.3">
      <c r="A65" s="9">
        <v>61</v>
      </c>
      <c r="B65" s="55" t="s">
        <v>36</v>
      </c>
      <c r="C65" s="33" t="s">
        <v>39</v>
      </c>
      <c r="D65" s="58" t="s">
        <v>9</v>
      </c>
      <c r="E65" s="43">
        <v>200000</v>
      </c>
      <c r="F65" s="12" t="s">
        <v>145</v>
      </c>
    </row>
    <row r="66" spans="1:7" ht="15.6" x14ac:dyDescent="0.3">
      <c r="A66" s="9">
        <v>62</v>
      </c>
      <c r="B66" s="55" t="s">
        <v>98</v>
      </c>
      <c r="C66" s="33" t="s">
        <v>39</v>
      </c>
      <c r="D66" s="58" t="s">
        <v>9</v>
      </c>
      <c r="E66" s="43">
        <v>250000</v>
      </c>
      <c r="F66" s="12" t="s">
        <v>116</v>
      </c>
    </row>
    <row r="67" spans="1:7" ht="15.6" x14ac:dyDescent="0.3">
      <c r="A67" s="9">
        <v>63</v>
      </c>
      <c r="B67" s="55" t="s">
        <v>35</v>
      </c>
      <c r="C67" s="33" t="s">
        <v>39</v>
      </c>
      <c r="D67" s="58" t="s">
        <v>29</v>
      </c>
      <c r="E67" s="43">
        <v>200000</v>
      </c>
      <c r="F67" s="12" t="s">
        <v>131</v>
      </c>
      <c r="G67" s="28"/>
    </row>
    <row r="68" spans="1:7" ht="15.6" x14ac:dyDescent="0.3">
      <c r="A68" s="9">
        <v>64</v>
      </c>
      <c r="B68" s="55" t="s">
        <v>99</v>
      </c>
      <c r="C68" s="33" t="s">
        <v>39</v>
      </c>
      <c r="D68" s="58" t="s">
        <v>29</v>
      </c>
      <c r="E68" s="43">
        <v>250000</v>
      </c>
      <c r="F68" s="12" t="s">
        <v>116</v>
      </c>
    </row>
    <row r="69" spans="1:7" ht="15.6" x14ac:dyDescent="0.3">
      <c r="A69" s="9">
        <v>65</v>
      </c>
      <c r="B69" s="55" t="s">
        <v>100</v>
      </c>
      <c r="C69" s="33" t="s">
        <v>39</v>
      </c>
      <c r="D69" s="58" t="s">
        <v>29</v>
      </c>
      <c r="E69" s="43">
        <v>420000</v>
      </c>
      <c r="F69" s="12" t="s">
        <v>144</v>
      </c>
    </row>
    <row r="70" spans="1:7" ht="15.6" x14ac:dyDescent="0.3">
      <c r="A70" s="9">
        <v>66</v>
      </c>
      <c r="B70" s="55" t="s">
        <v>101</v>
      </c>
      <c r="C70" s="33" t="s">
        <v>39</v>
      </c>
      <c r="D70" s="58" t="s">
        <v>29</v>
      </c>
      <c r="E70" s="43">
        <v>400000</v>
      </c>
      <c r="F70" s="12" t="s">
        <v>117</v>
      </c>
    </row>
    <row r="71" spans="1:7" ht="15.6" x14ac:dyDescent="0.3">
      <c r="A71" s="9">
        <v>67</v>
      </c>
      <c r="B71" s="55" t="s">
        <v>102</v>
      </c>
      <c r="C71" s="33" t="s">
        <v>39</v>
      </c>
      <c r="D71" s="58" t="s">
        <v>29</v>
      </c>
      <c r="E71" s="43">
        <v>350000</v>
      </c>
      <c r="F71" s="12" t="s">
        <v>126</v>
      </c>
    </row>
    <row r="72" spans="1:7" ht="15.6" x14ac:dyDescent="0.3">
      <c r="A72" s="9">
        <v>68</v>
      </c>
      <c r="B72" s="55" t="s">
        <v>103</v>
      </c>
      <c r="C72" s="33" t="s">
        <v>39</v>
      </c>
      <c r="D72" s="58" t="s">
        <v>10</v>
      </c>
      <c r="E72" s="43">
        <v>800000</v>
      </c>
      <c r="F72" s="12" t="s">
        <v>146</v>
      </c>
    </row>
    <row r="73" spans="1:7" ht="15.6" x14ac:dyDescent="0.3">
      <c r="A73" s="9">
        <v>69</v>
      </c>
      <c r="B73" s="55" t="s">
        <v>104</v>
      </c>
      <c r="C73" s="33" t="s">
        <v>39</v>
      </c>
      <c r="D73" s="58" t="s">
        <v>10</v>
      </c>
      <c r="E73" s="43">
        <v>1100000</v>
      </c>
      <c r="F73" s="12" t="s">
        <v>147</v>
      </c>
    </row>
    <row r="74" spans="1:7" ht="15" customHeight="1" x14ac:dyDescent="0.3">
      <c r="A74" s="9">
        <v>70</v>
      </c>
      <c r="B74" s="55" t="s">
        <v>105</v>
      </c>
      <c r="C74" s="33" t="s">
        <v>39</v>
      </c>
      <c r="D74" s="58" t="s">
        <v>10</v>
      </c>
      <c r="E74" s="43" t="s">
        <v>148</v>
      </c>
      <c r="F74" s="12" t="s">
        <v>148</v>
      </c>
    </row>
    <row r="75" spans="1:7" ht="15" customHeight="1" x14ac:dyDescent="0.3">
      <c r="A75" s="9">
        <v>71</v>
      </c>
      <c r="B75" s="55" t="s">
        <v>106</v>
      </c>
      <c r="C75" s="33" t="s">
        <v>39</v>
      </c>
      <c r="D75" s="58" t="s">
        <v>10</v>
      </c>
      <c r="E75" s="43">
        <v>510000</v>
      </c>
      <c r="F75" s="12" t="s">
        <v>142</v>
      </c>
    </row>
    <row r="76" spans="1:7" ht="15" customHeight="1" x14ac:dyDescent="0.3">
      <c r="A76" s="9">
        <v>72</v>
      </c>
      <c r="B76" s="55" t="s">
        <v>107</v>
      </c>
      <c r="C76" s="33" t="s">
        <v>39</v>
      </c>
      <c r="D76" s="58" t="s">
        <v>10</v>
      </c>
      <c r="E76" s="43">
        <v>1300000</v>
      </c>
      <c r="F76" s="12" t="s">
        <v>127</v>
      </c>
    </row>
    <row r="77" spans="1:7" ht="15" customHeight="1" thickBot="1" x14ac:dyDescent="0.35">
      <c r="A77" s="10">
        <v>73</v>
      </c>
      <c r="B77" s="56" t="s">
        <v>108</v>
      </c>
      <c r="C77" s="34" t="s">
        <v>39</v>
      </c>
      <c r="D77" s="59" t="s">
        <v>10</v>
      </c>
      <c r="E77" s="46">
        <v>2000000</v>
      </c>
      <c r="F77" s="39" t="s">
        <v>137</v>
      </c>
    </row>
    <row r="78" spans="1:7" ht="15" customHeight="1" thickBot="1" x14ac:dyDescent="0.35">
      <c r="A78" s="2"/>
      <c r="B78" s="13"/>
      <c r="C78" s="14"/>
      <c r="D78" s="14"/>
      <c r="E78" s="3"/>
      <c r="F78" s="4"/>
    </row>
    <row r="79" spans="1:7" ht="15" customHeight="1" x14ac:dyDescent="0.3">
      <c r="A79" s="68" t="s">
        <v>12</v>
      </c>
      <c r="B79" s="69"/>
      <c r="C79" s="69"/>
      <c r="D79" s="69"/>
      <c r="E79" s="70"/>
      <c r="F79" s="45">
        <f>COUNT(E5:E77)</f>
        <v>59</v>
      </c>
    </row>
    <row r="80" spans="1:7" ht="15" customHeight="1" x14ac:dyDescent="0.3">
      <c r="A80" s="63" t="s">
        <v>13</v>
      </c>
      <c r="B80" s="64"/>
      <c r="C80" s="64"/>
      <c r="D80" s="64"/>
      <c r="E80" s="65"/>
      <c r="F80" s="15"/>
    </row>
    <row r="81" spans="1:6" ht="15" customHeight="1" x14ac:dyDescent="0.3">
      <c r="A81" s="63" t="s">
        <v>14</v>
      </c>
      <c r="B81" s="64"/>
      <c r="C81" s="64"/>
      <c r="D81" s="64"/>
      <c r="E81" s="65"/>
      <c r="F81" s="44">
        <f>LARGE(E5:E77,1)</f>
        <v>2000000</v>
      </c>
    </row>
    <row r="82" spans="1:6" ht="15" customHeight="1" x14ac:dyDescent="0.3">
      <c r="A82" s="63" t="s">
        <v>15</v>
      </c>
      <c r="B82" s="64"/>
      <c r="C82" s="64"/>
      <c r="D82" s="64"/>
      <c r="E82" s="65"/>
      <c r="F82" s="44">
        <f>SMALL(E5:E77,1)</f>
        <v>60000</v>
      </c>
    </row>
    <row r="83" spans="1:6" ht="15.6" customHeight="1" x14ac:dyDescent="0.3">
      <c r="A83" s="73" t="s">
        <v>16</v>
      </c>
      <c r="B83" s="74"/>
      <c r="C83" s="74"/>
      <c r="D83" s="74"/>
      <c r="E83" s="75"/>
      <c r="F83" s="44">
        <f>SUM(E5:E77)</f>
        <v>21635000</v>
      </c>
    </row>
    <row r="84" spans="1:6" ht="15" customHeight="1" x14ac:dyDescent="0.3">
      <c r="A84" s="71" t="s">
        <v>17</v>
      </c>
      <c r="B84" s="71"/>
      <c r="C84" s="71"/>
      <c r="D84" s="71"/>
      <c r="E84" s="71"/>
      <c r="F84" s="44">
        <f>AVERAGE(E5:E77)</f>
        <v>366694.9152542373</v>
      </c>
    </row>
    <row r="85" spans="1:6" ht="15" customHeight="1" x14ac:dyDescent="0.3">
      <c r="A85" s="72" t="s">
        <v>18</v>
      </c>
      <c r="B85" s="72"/>
      <c r="C85" s="72"/>
      <c r="D85" s="72"/>
      <c r="E85" s="72"/>
      <c r="F85" s="5">
        <f>SUM(E5:E20)</f>
        <v>685000</v>
      </c>
    </row>
    <row r="86" spans="1:6" ht="15" customHeight="1" x14ac:dyDescent="0.3">
      <c r="A86" s="72" t="s">
        <v>19</v>
      </c>
      <c r="B86" s="72"/>
      <c r="C86" s="72"/>
      <c r="D86" s="72"/>
      <c r="E86" s="72"/>
      <c r="F86" s="5">
        <f>SUM(E21:E47)</f>
        <v>7580000</v>
      </c>
    </row>
    <row r="87" spans="1:6" ht="15.75" customHeight="1" x14ac:dyDescent="0.3">
      <c r="A87" s="72" t="s">
        <v>20</v>
      </c>
      <c r="B87" s="72"/>
      <c r="C87" s="72"/>
      <c r="D87" s="72"/>
      <c r="E87" s="72"/>
      <c r="F87" s="5">
        <f>SUM(E48:E53)</f>
        <v>1430000</v>
      </c>
    </row>
    <row r="88" spans="1:6" ht="16.8" customHeight="1" x14ac:dyDescent="0.3">
      <c r="A88" s="72" t="s">
        <v>21</v>
      </c>
      <c r="B88" s="72"/>
      <c r="C88" s="72"/>
      <c r="D88" s="72"/>
      <c r="E88" s="72"/>
      <c r="F88" s="5">
        <f>SUM(E50:E77)</f>
        <v>13070000</v>
      </c>
    </row>
    <row r="89" spans="1:6" ht="17.399999999999999" customHeight="1" x14ac:dyDescent="0.3">
      <c r="A89" s="76" t="s">
        <v>22</v>
      </c>
      <c r="B89" s="76"/>
      <c r="C89" s="76"/>
      <c r="D89" s="76"/>
      <c r="E89" s="76"/>
      <c r="F89" s="6">
        <f>AVERAGE(E5:E20)</f>
        <v>97857.142857142855</v>
      </c>
    </row>
    <row r="90" spans="1:6" ht="18.600000000000001" customHeight="1" x14ac:dyDescent="0.3">
      <c r="A90" s="76" t="s">
        <v>23</v>
      </c>
      <c r="B90" s="76"/>
      <c r="C90" s="76"/>
      <c r="D90" s="76"/>
      <c r="E90" s="76"/>
      <c r="F90" s="6">
        <f>AVERAGE(E21:E47)</f>
        <v>303200</v>
      </c>
    </row>
    <row r="91" spans="1:6" ht="15" customHeight="1" x14ac:dyDescent="0.3">
      <c r="A91" s="76" t="s">
        <v>24</v>
      </c>
      <c r="B91" s="76"/>
      <c r="C91" s="76"/>
      <c r="D91" s="76"/>
      <c r="E91" s="76"/>
      <c r="F91" s="6">
        <f>AVERAGE(E48:E53)</f>
        <v>238333.33333333334</v>
      </c>
    </row>
    <row r="92" spans="1:6" ht="18" customHeight="1" thickBot="1" x14ac:dyDescent="0.35">
      <c r="A92" s="76" t="s">
        <v>25</v>
      </c>
      <c r="B92" s="76"/>
      <c r="C92" s="76"/>
      <c r="D92" s="76"/>
      <c r="E92" s="76"/>
      <c r="F92" s="7">
        <f>AVERAGE(E54:E77)</f>
        <v>568571.42857142852</v>
      </c>
    </row>
  </sheetData>
  <mergeCells count="16">
    <mergeCell ref="A88:E88"/>
    <mergeCell ref="A89:E89"/>
    <mergeCell ref="A90:E90"/>
    <mergeCell ref="A91:E91"/>
    <mergeCell ref="A92:E92"/>
    <mergeCell ref="A84:E84"/>
    <mergeCell ref="A85:E85"/>
    <mergeCell ref="A86:E86"/>
    <mergeCell ref="A87:E87"/>
    <mergeCell ref="A83:E83"/>
    <mergeCell ref="A82:E82"/>
    <mergeCell ref="A1:F1"/>
    <mergeCell ref="A2:F3"/>
    <mergeCell ref="A79:E79"/>
    <mergeCell ref="A80:E80"/>
    <mergeCell ref="A81:E81"/>
  </mergeCells>
  <pageMargins left="1.1023622047244095" right="0.39370078740157483" top="0.35433070866141736" bottom="0.35433070866141736" header="0.31496062992125984" footer="0.31496062992125984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2024-07-02T13:37:24Z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738b6e01-d7fd-43f2-ba3c-f55c7b502279</vt:lpwstr>
  </property>
  <property fmtid="{D5CDD505-2E9C-101B-9397-08002B2CF9AE}" pid="3" name="DetectedPolicyPropertyName">
    <vt:lpwstr/>
  </property>
  <property fmtid="{D5CDD505-2E9C-101B-9397-08002B2CF9AE}" pid="4" name="DetectedKeywordsPropertyName">
    <vt:lpwstr/>
  </property>
  <property fmtid="{D5CDD505-2E9C-101B-9397-08002B2CF9AE}" pid="5" name="SensitivityPropertyName">
    <vt:lpwstr>243c9ec4-088d-4c07-a949-c77a6a3a8de2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