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F78" i="1"/>
  <c r="F77" i="1"/>
  <c r="F76" i="1"/>
  <c r="F75" i="1"/>
  <c r="F74" i="1"/>
  <c r="F73" i="1"/>
  <c r="F72" i="1"/>
  <c r="F70" i="1"/>
  <c r="F69" i="1"/>
  <c r="F68" i="1"/>
  <c r="F66" i="1"/>
  <c r="F71" i="1" l="1"/>
  <c r="F67" i="1"/>
</calcChain>
</file>

<file path=xl/sharedStrings.xml><?xml version="1.0" encoding="utf-8"?>
<sst xmlns="http://schemas.openxmlformats.org/spreadsheetml/2006/main" count="262" uniqueCount="137">
  <si>
    <t>SULTANSUYU TARIM İŞLETMESİ MÜDÜRLÜĞÜ</t>
  </si>
  <si>
    <t>SIRA NO</t>
  </si>
  <si>
    <t>ADI</t>
  </si>
  <si>
    <t>CİNSİ</t>
  </si>
  <si>
    <t>BABASI</t>
  </si>
  <si>
    <t>SATIŞ FİYATI</t>
  </si>
  <si>
    <t>ALAN MÜŞTERİ</t>
  </si>
  <si>
    <t>ONURKAAN</t>
  </si>
  <si>
    <t>ATEŞTOPU</t>
  </si>
  <si>
    <t>KAFKASŞAHI</t>
  </si>
  <si>
    <t>ÖZGÜNHAN</t>
  </si>
  <si>
    <t>ÖZDURAN</t>
  </si>
  <si>
    <t>KARAYAĞIZ</t>
  </si>
  <si>
    <t>SATILAN TAY SAYISI</t>
  </si>
  <si>
    <t>SATILMAYAN TAY SAYISI</t>
  </si>
  <si>
    <t>EN YÜKSEK BEDELLE SATILAN</t>
  </si>
  <si>
    <t>EN DÜŞÜK BEDELLE SATILAN</t>
  </si>
  <si>
    <t>SATIŞ TUTARI</t>
  </si>
  <si>
    <t>SATIŞ ORTALAMASI</t>
  </si>
  <si>
    <t>1'Lİ DİŞİ SATIŞ TUTARI</t>
  </si>
  <si>
    <t>2'Lİ DİŞİ SATIŞ TUTARI</t>
  </si>
  <si>
    <t>1'Lİ ERKEK SATIŞ TUTARI</t>
  </si>
  <si>
    <t>2'Lİ ERKEK SATIŞ TUTARI</t>
  </si>
  <si>
    <t>1'Lİ DİŞİ ORTALAMA</t>
  </si>
  <si>
    <t>2'Lİ DİŞİ ORTALAMA</t>
  </si>
  <si>
    <t>1'Lİ ERKEK ORTALAMA</t>
  </si>
  <si>
    <t>2'Lİ ERKEK ORTALAMA</t>
  </si>
  <si>
    <t>GÖNÜL SAYFAM</t>
  </si>
  <si>
    <t>KAŞMİR TAY</t>
  </si>
  <si>
    <t>VESİM</t>
  </si>
  <si>
    <t>SELIŞIK</t>
  </si>
  <si>
    <t>2' Lİ DİŞİ</t>
  </si>
  <si>
    <t>1' Lİ ERKEK</t>
  </si>
  <si>
    <t>2' Lİ ERKEK</t>
  </si>
  <si>
    <t>TÜMÖZ BEY</t>
  </si>
  <si>
    <t>ALPYÜREK</t>
  </si>
  <si>
    <t>TURBO</t>
  </si>
  <si>
    <t>14.06.2022 KOŞU TAYI SATIŞ LİSTESİ</t>
  </si>
  <si>
    <t>YÜREKLİ HATUN</t>
  </si>
  <si>
    <t>TAYABAK</t>
  </si>
  <si>
    <t>GÜNERİ</t>
  </si>
  <si>
    <t>ŞEHNAZ</t>
  </si>
  <si>
    <t>AREL HATUN</t>
  </si>
  <si>
    <t>TÜM GÖNÜL</t>
  </si>
  <si>
    <t>TÜM İNCİ</t>
  </si>
  <si>
    <t>ÜNLÜNAZ</t>
  </si>
  <si>
    <t>ÇEVİK KAFKAS</t>
  </si>
  <si>
    <t>İNCİ HANIM</t>
  </si>
  <si>
    <t>RODE KIZI</t>
  </si>
  <si>
    <t>ÖZGÜR ODİN</t>
  </si>
  <si>
    <t>AYKALP</t>
  </si>
  <si>
    <t>ÖZRÜBA</t>
  </si>
  <si>
    <t>KIZIL ÇAKRA</t>
  </si>
  <si>
    <t>ÇEVİK TURBO</t>
  </si>
  <si>
    <t>TATLIBAHAR</t>
  </si>
  <si>
    <t>HOŞSEDA</t>
  </si>
  <si>
    <t>SARMAŞIK GÜL</t>
  </si>
  <si>
    <t>GÖNLÜCAN</t>
  </si>
  <si>
    <t>IŞIK HÜZMESİ</t>
  </si>
  <si>
    <t>GAYECAN</t>
  </si>
  <si>
    <t>NAZLI ATEŞ</t>
  </si>
  <si>
    <t>YILDIZ ATEŞİ</t>
  </si>
  <si>
    <t>KIRHATUN</t>
  </si>
  <si>
    <t>ÖZNİLAY</t>
  </si>
  <si>
    <t>NİHAVENT</t>
  </si>
  <si>
    <t>ÖZKEHRİBAR</t>
  </si>
  <si>
    <t>GÜLFİDAN</t>
  </si>
  <si>
    <t>ZÜMRA GÜLÜ</t>
  </si>
  <si>
    <t>HEYBELİ ALP</t>
  </si>
  <si>
    <t>AKÇA BEYLİ</t>
  </si>
  <si>
    <t>SIRALI PAMİR</t>
  </si>
  <si>
    <t>ASURHAN</t>
  </si>
  <si>
    <t>HAS ODİN</t>
  </si>
  <si>
    <t>AVCI ER</t>
  </si>
  <si>
    <t>HİZAN BEYİ</t>
  </si>
  <si>
    <t>SERGÜL TAY</t>
  </si>
  <si>
    <t>COŞKUNKAN</t>
  </si>
  <si>
    <t>AKTER TAY</t>
  </si>
  <si>
    <t>ULUTEKİN</t>
  </si>
  <si>
    <t>İYİSOY</t>
  </si>
  <si>
    <t>HULKİ</t>
  </si>
  <si>
    <t>ARIYÜZ</t>
  </si>
  <si>
    <t>ACUN TAY</t>
  </si>
  <si>
    <t>SEHHAR</t>
  </si>
  <si>
    <t>İŞSEVEN</t>
  </si>
  <si>
    <t>ATEŞ KEHRİBAR</t>
  </si>
  <si>
    <t>KOÇAKALP</t>
  </si>
  <si>
    <t>OGANER</t>
  </si>
  <si>
    <t>ÇAKIL TAY</t>
  </si>
  <si>
    <t>KOZMOS</t>
  </si>
  <si>
    <t>BAHARBAHİR</t>
  </si>
  <si>
    <t>BALKI TAY</t>
  </si>
  <si>
    <t>SEÇERHAN</t>
  </si>
  <si>
    <t>EYYAMI BAHUR</t>
  </si>
  <si>
    <t>1'Lİ DİŞİ</t>
  </si>
  <si>
    <t>ODİNHAN</t>
  </si>
  <si>
    <t>BABA MEVLÜT</t>
  </si>
  <si>
    <t>SATILMADI</t>
  </si>
  <si>
    <t>FIRAT KÖKSAL</t>
  </si>
  <si>
    <t>CEM KURTER</t>
  </si>
  <si>
    <t>TEKİN BİRİCİK</t>
  </si>
  <si>
    <t>İZZET ALTIN</t>
  </si>
  <si>
    <t>ERGÜN FIRAT</t>
  </si>
  <si>
    <t>AVNİ KAYA</t>
  </si>
  <si>
    <t>YOUSEF ARHİM</t>
  </si>
  <si>
    <t>CENK TÜRKMEN</t>
  </si>
  <si>
    <t>HALUK İNANÇ</t>
  </si>
  <si>
    <t>AYDIN TEKİN</t>
  </si>
  <si>
    <t>SATIŞTAN ÇEKİLDİ</t>
  </si>
  <si>
    <t>MEHMET EMİN DEMİRKAPU</t>
  </si>
  <si>
    <t>EMRE YILMAZ</t>
  </si>
  <si>
    <t>İSLİM KAYA</t>
  </si>
  <si>
    <t>AHMET ÇETİNER</t>
  </si>
  <si>
    <t>BİŞAR DEMİRKAPU</t>
  </si>
  <si>
    <t>ABDULLAH AKDEMİR</t>
  </si>
  <si>
    <t>BEKİR ARSLAN</t>
  </si>
  <si>
    <t>ÇETİN ÖZDİL</t>
  </si>
  <si>
    <t>HÜSEYİN KEDİK</t>
  </si>
  <si>
    <t>MUSTAFA ALTIN</t>
  </si>
  <si>
    <t>MURAT KAYA</t>
  </si>
  <si>
    <t>SALİHA ULUIRMAKLI</t>
  </si>
  <si>
    <t>MAHMUT AKÜBİN YÜZÜCÜ</t>
  </si>
  <si>
    <t>SERHAT GÜLLÜBAY</t>
  </si>
  <si>
    <t>ÇETİN TEMEL</t>
  </si>
  <si>
    <t xml:space="preserve">MEDİKOSET </t>
  </si>
  <si>
    <t>MEHMET EMİN AVCI</t>
  </si>
  <si>
    <t>KIRAFT DAYANIKLI TÜKETİM LTD. ŞTİ</t>
  </si>
  <si>
    <t>DAVUT YILDIRIM</t>
  </si>
  <si>
    <t>CANSEL ÜNBAY</t>
  </si>
  <si>
    <t>MEHMET ŞAHİN</t>
  </si>
  <si>
    <t>ERGÜN TETİK</t>
  </si>
  <si>
    <t>SAMİ DOĞAN</t>
  </si>
  <si>
    <t>DURMUŞ ALİ ASLAN</t>
  </si>
  <si>
    <t>ALİ RIZA NALBANT</t>
  </si>
  <si>
    <t>MUSTAFA ARICAN</t>
  </si>
  <si>
    <t>SAİT ALTUĞ ÇOLAK</t>
  </si>
  <si>
    <t>İSMAİL UMUT CİYHAN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</si>
</sst>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TL&quot;"/>
    <numFmt numFmtId="165" formatCode="#,##0\ &quot;TL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theme="3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0"/>
      <name val="Arial"/>
      <family val="2"/>
      <charset val="162"/>
    </font>
    <font>
      <b/>
      <sz val="11"/>
      <name val="Arial"/>
      <family val="2"/>
      <charset val="162"/>
    </font>
    <font>
      <sz val="10"/>
      <name val="Arial Tur"/>
      <charset val="162"/>
    </font>
    <font>
      <sz val="12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0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9" fillId="0" borderId="0"/>
  </cellStyleXfs>
  <cellXfs count="82">
    <xf numFmtId="0" fontId="0" fillId="0" borderId="0" xfId="0"/>
    <xf numFmtId="0" fontId="3" fillId="0" borderId="0" xfId="0" applyFont="1" applyAlignment="1">
      <alignment vertical="center" wrapText="1"/>
    </xf>
    <xf numFmtId="0" fontId="8" fillId="2" borderId="0" xfId="1" applyFont="1" applyFill="1" applyBorder="1" applyAlignment="1">
      <alignment horizontal="center" vertical="center" wrapText="1"/>
    </xf>
    <xf numFmtId="165" fontId="8" fillId="2" borderId="0" xfId="1" applyNumberFormat="1" applyFont="1" applyFill="1" applyBorder="1" applyAlignment="1">
      <alignment horizontal="right" vertical="center" wrapText="1"/>
    </xf>
    <xf numFmtId="0" fontId="8" fillId="2" borderId="0" xfId="1" applyFont="1" applyFill="1" applyBorder="1" applyAlignment="1">
      <alignment horizontal="left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164" fontId="8" fillId="5" borderId="9" xfId="0" applyNumberFormat="1" applyFont="1" applyFill="1" applyBorder="1" applyAlignment="1">
      <alignment horizontal="center" vertical="center" wrapText="1"/>
    </xf>
    <xf numFmtId="164" fontId="8" fillId="5" borderId="12" xfId="0" applyNumberFormat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3" fontId="8" fillId="0" borderId="13" xfId="1" applyNumberFormat="1" applyFont="1" applyFill="1" applyBorder="1" applyAlignment="1">
      <alignment horizontal="right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49" fontId="8" fillId="2" borderId="0" xfId="0" applyNumberFormat="1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7" fillId="6" borderId="18" xfId="1" applyFont="1" applyFill="1" applyBorder="1" applyAlignment="1">
      <alignment horizontal="center" vertical="center" wrapText="1"/>
    </xf>
    <xf numFmtId="164" fontId="7" fillId="6" borderId="18" xfId="1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4" fillId="0" borderId="13" xfId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7" borderId="20" xfId="1" applyFont="1" applyFill="1" applyBorder="1" applyAlignment="1">
      <alignment horizontal="center" vertical="center" wrapText="1"/>
    </xf>
    <xf numFmtId="3" fontId="8" fillId="7" borderId="13" xfId="1" applyNumberFormat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8" fillId="7" borderId="19" xfId="1" applyFont="1" applyFill="1" applyBorder="1" applyAlignment="1">
      <alignment horizontal="center" vertical="center" wrapText="1"/>
    </xf>
    <xf numFmtId="3" fontId="8" fillId="2" borderId="17" xfId="1" applyNumberFormat="1" applyFont="1" applyFill="1" applyBorder="1" applyAlignment="1">
      <alignment horizontal="right" vertical="center" wrapText="1"/>
    </xf>
    <xf numFmtId="3" fontId="8" fillId="2" borderId="13" xfId="1" applyNumberFormat="1" applyFont="1" applyFill="1" applyBorder="1" applyAlignment="1">
      <alignment horizontal="right" vertical="center" wrapText="1"/>
    </xf>
    <xf numFmtId="3" fontId="8" fillId="2" borderId="16" xfId="1" applyNumberFormat="1" applyFont="1" applyFill="1" applyBorder="1" applyAlignment="1">
      <alignment horizontal="right" vertical="center" wrapText="1"/>
    </xf>
    <xf numFmtId="3" fontId="8" fillId="2" borderId="14" xfId="1" applyNumberFormat="1" applyFont="1" applyFill="1" applyBorder="1" applyAlignment="1">
      <alignment horizontal="right" vertical="center" wrapText="1"/>
    </xf>
    <xf numFmtId="3" fontId="8" fillId="2" borderId="15" xfId="1" applyNumberFormat="1" applyFont="1" applyFill="1" applyBorder="1" applyAlignment="1">
      <alignment horizontal="right" vertical="center" wrapText="1"/>
    </xf>
    <xf numFmtId="0" fontId="12" fillId="7" borderId="20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5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</cellXfs>
  <cellStyles count="4">
    <cellStyle name="Başlık 4" xfId="1" builtinId="19"/>
    <cellStyle name="Normal" xfId="0" builtinId="0"/>
    <cellStyle name="Normal 2" xfId="3"/>
    <cellStyle name="Normal 3" xfId="2"/>
  </cellStyles>
  <dxfs count="11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o110" displayName="Tablo110" ref="A4:F64" totalsRowShown="0" headerRowDxfId="10" dataDxfId="8" headerRowBorderDxfId="9" tableBorderDxfId="7" totalsRowBorderDxfId="6" headerRowCellStyle="Başlık 4">
  <tableColumns count="6">
    <tableColumn id="1" name="SIRA NO" dataDxfId="5" dataCellStyle="Başlık 4"/>
    <tableColumn id="2" name="ADI" dataDxfId="4" dataCellStyle="Başlık 4"/>
    <tableColumn id="3" name="CİNSİ" dataDxfId="3" dataCellStyle="Normal 3"/>
    <tableColumn id="6" name="BABASI" dataDxfId="2"/>
    <tableColumn id="4" name="SATIŞ FİYATI" dataDxfId="1" dataCellStyle="Başlık 4"/>
    <tableColumn id="5" name="ALAN MÜŞTERİ" dataDxfId="0" dataCellStyle="Başlık 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topLeftCell="A46" zoomScaleNormal="100" workbookViewId="0">
      <selection activeCell="I57" sqref="I57"/>
    </sheetView>
  </sheetViews>
  <sheetFormatPr defaultColWidth="9.109375" defaultRowHeight="14.4" x14ac:dyDescent="0.3"/>
  <cols>
    <col min="1" max="1" width="8.6640625" style="22" customWidth="1"/>
    <col min="2" max="2" width="21" style="22" customWidth="1"/>
    <col min="3" max="4" width="17.5546875" style="22" customWidth="1"/>
    <col min="5" max="5" width="22.109375" style="28" customWidth="1"/>
    <col min="6" max="6" width="53.5546875" style="29" customWidth="1"/>
    <col min="7" max="8" width="10.109375" style="22" bestFit="1" customWidth="1"/>
    <col min="9" max="16384" width="9.109375" style="22"/>
  </cols>
  <sheetData>
    <row r="1" spans="1:7" x14ac:dyDescent="0.3">
      <c r="A1" s="77" t="s">
        <v>0</v>
      </c>
      <c r="B1" s="77"/>
      <c r="C1" s="77"/>
      <c r="D1" s="77"/>
      <c r="E1" s="77"/>
      <c r="F1" s="77"/>
    </row>
    <row r="2" spans="1:7" ht="15" customHeight="1" x14ac:dyDescent="0.3">
      <c r="A2" s="78" t="s">
        <v>37</v>
      </c>
      <c r="B2" s="78"/>
      <c r="C2" s="78"/>
      <c r="D2" s="78"/>
      <c r="E2" s="78"/>
      <c r="F2" s="78"/>
    </row>
    <row r="3" spans="1:7" ht="15" thickBot="1" x14ac:dyDescent="0.35">
      <c r="A3" s="78"/>
      <c r="B3" s="78"/>
      <c r="C3" s="78"/>
      <c r="D3" s="78"/>
      <c r="E3" s="78"/>
      <c r="F3" s="78"/>
    </row>
    <row r="4" spans="1:7" s="1" customFormat="1" ht="35.25" customHeight="1" thickBot="1" x14ac:dyDescent="0.35">
      <c r="A4" s="30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30" t="s">
        <v>6</v>
      </c>
    </row>
    <row r="5" spans="1:7" ht="15.6" x14ac:dyDescent="0.3">
      <c r="A5" s="9">
        <v>1</v>
      </c>
      <c r="B5" s="42" t="s">
        <v>38</v>
      </c>
      <c r="C5" s="46" t="s">
        <v>94</v>
      </c>
      <c r="D5" s="49" t="s">
        <v>35</v>
      </c>
      <c r="E5" s="57"/>
      <c r="F5" s="56" t="s">
        <v>97</v>
      </c>
    </row>
    <row r="6" spans="1:7" ht="15.6" x14ac:dyDescent="0.3">
      <c r="A6" s="10">
        <v>2</v>
      </c>
      <c r="B6" s="40" t="s">
        <v>39</v>
      </c>
      <c r="C6" s="44" t="s">
        <v>94</v>
      </c>
      <c r="D6" s="33" t="s">
        <v>12</v>
      </c>
      <c r="E6" s="58">
        <v>41000</v>
      </c>
      <c r="F6" s="14" t="s">
        <v>98</v>
      </c>
    </row>
    <row r="7" spans="1:7" ht="15.6" x14ac:dyDescent="0.3">
      <c r="A7" s="10">
        <v>3</v>
      </c>
      <c r="B7" s="40" t="s">
        <v>40</v>
      </c>
      <c r="C7" s="44" t="s">
        <v>94</v>
      </c>
      <c r="D7" s="33" t="s">
        <v>7</v>
      </c>
      <c r="E7" s="58">
        <v>52000</v>
      </c>
      <c r="F7" s="20" t="s">
        <v>99</v>
      </c>
    </row>
    <row r="8" spans="1:7" ht="15.6" x14ac:dyDescent="0.3">
      <c r="A8" s="10">
        <v>4</v>
      </c>
      <c r="B8" s="32" t="s">
        <v>41</v>
      </c>
      <c r="C8" s="44" t="s">
        <v>94</v>
      </c>
      <c r="D8" s="33" t="s">
        <v>34</v>
      </c>
      <c r="E8" s="58">
        <v>31000</v>
      </c>
      <c r="F8" s="14" t="s">
        <v>107</v>
      </c>
    </row>
    <row r="9" spans="1:7" ht="19.8" customHeight="1" x14ac:dyDescent="0.3">
      <c r="A9" s="10">
        <v>5</v>
      </c>
      <c r="B9" s="32" t="s">
        <v>42</v>
      </c>
      <c r="C9" s="44" t="s">
        <v>94</v>
      </c>
      <c r="D9" s="33" t="s">
        <v>34</v>
      </c>
      <c r="E9" s="58"/>
      <c r="F9" s="62" t="s">
        <v>108</v>
      </c>
    </row>
    <row r="10" spans="1:7" ht="15.6" x14ac:dyDescent="0.3">
      <c r="A10" s="10">
        <v>6</v>
      </c>
      <c r="B10" s="32" t="s">
        <v>43</v>
      </c>
      <c r="C10" s="44" t="s">
        <v>94</v>
      </c>
      <c r="D10" s="33" t="s">
        <v>34</v>
      </c>
      <c r="E10" s="58"/>
      <c r="F10" s="53" t="s">
        <v>97</v>
      </c>
    </row>
    <row r="11" spans="1:7" ht="15.6" x14ac:dyDescent="0.3">
      <c r="A11" s="10">
        <v>7</v>
      </c>
      <c r="B11" s="32" t="s">
        <v>44</v>
      </c>
      <c r="C11" s="44" t="s">
        <v>94</v>
      </c>
      <c r="D11" s="33" t="s">
        <v>34</v>
      </c>
      <c r="E11" s="58">
        <v>40000</v>
      </c>
      <c r="F11" s="15" t="s">
        <v>100</v>
      </c>
    </row>
    <row r="12" spans="1:7" ht="15.6" x14ac:dyDescent="0.3">
      <c r="A12" s="10">
        <v>8</v>
      </c>
      <c r="B12" s="32" t="s">
        <v>45</v>
      </c>
      <c r="C12" s="44" t="s">
        <v>94</v>
      </c>
      <c r="D12" s="33" t="s">
        <v>8</v>
      </c>
      <c r="E12" s="58">
        <v>49000</v>
      </c>
      <c r="F12" s="15" t="s">
        <v>101</v>
      </c>
      <c r="G12" s="23"/>
    </row>
    <row r="13" spans="1:7" ht="15.6" x14ac:dyDescent="0.3">
      <c r="A13" s="10">
        <v>9</v>
      </c>
      <c r="B13" s="32" t="s">
        <v>46</v>
      </c>
      <c r="C13" s="44" t="s">
        <v>94</v>
      </c>
      <c r="D13" s="33" t="s">
        <v>9</v>
      </c>
      <c r="E13" s="58">
        <v>40000</v>
      </c>
      <c r="F13" s="15" t="s">
        <v>102</v>
      </c>
    </row>
    <row r="14" spans="1:7" ht="15.6" x14ac:dyDescent="0.3">
      <c r="A14" s="10">
        <v>10</v>
      </c>
      <c r="B14" s="40" t="s">
        <v>47</v>
      </c>
      <c r="C14" s="44" t="s">
        <v>94</v>
      </c>
      <c r="D14" s="33" t="s">
        <v>9</v>
      </c>
      <c r="E14" s="58"/>
      <c r="F14" s="53" t="s">
        <v>97</v>
      </c>
    </row>
    <row r="15" spans="1:7" ht="15.6" x14ac:dyDescent="0.3">
      <c r="A15" s="10">
        <v>11</v>
      </c>
      <c r="B15" s="32" t="s">
        <v>48</v>
      </c>
      <c r="C15" s="44" t="s">
        <v>94</v>
      </c>
      <c r="D15" s="33" t="s">
        <v>9</v>
      </c>
      <c r="E15" s="58"/>
      <c r="F15" s="53" t="s">
        <v>97</v>
      </c>
    </row>
    <row r="16" spans="1:7" ht="15.6" x14ac:dyDescent="0.3">
      <c r="A16" s="10">
        <v>12</v>
      </c>
      <c r="B16" s="32" t="s">
        <v>49</v>
      </c>
      <c r="C16" s="44" t="s">
        <v>94</v>
      </c>
      <c r="D16" s="33" t="s">
        <v>95</v>
      </c>
      <c r="E16" s="58">
        <v>78000</v>
      </c>
      <c r="F16" s="15" t="s">
        <v>103</v>
      </c>
    </row>
    <row r="17" spans="1:8" ht="15.6" x14ac:dyDescent="0.3">
      <c r="A17" s="10">
        <v>13</v>
      </c>
      <c r="B17" s="32" t="s">
        <v>50</v>
      </c>
      <c r="C17" s="44" t="s">
        <v>94</v>
      </c>
      <c r="D17" s="33" t="s">
        <v>10</v>
      </c>
      <c r="E17" s="58">
        <v>145000</v>
      </c>
      <c r="F17" s="15" t="s">
        <v>104</v>
      </c>
    </row>
    <row r="18" spans="1:8" ht="15.6" x14ac:dyDescent="0.3">
      <c r="A18" s="10">
        <v>14</v>
      </c>
      <c r="B18" s="32" t="s">
        <v>51</v>
      </c>
      <c r="C18" s="44" t="s">
        <v>94</v>
      </c>
      <c r="D18" s="33" t="s">
        <v>11</v>
      </c>
      <c r="E18" s="58">
        <v>50000</v>
      </c>
      <c r="F18" s="15" t="s">
        <v>105</v>
      </c>
    </row>
    <row r="19" spans="1:8" ht="16.2" thickBot="1" x14ac:dyDescent="0.35">
      <c r="A19" s="11">
        <v>15</v>
      </c>
      <c r="B19" s="43" t="s">
        <v>52</v>
      </c>
      <c r="C19" s="47" t="s">
        <v>94</v>
      </c>
      <c r="D19" s="34" t="s">
        <v>11</v>
      </c>
      <c r="E19" s="59"/>
      <c r="F19" s="55" t="s">
        <v>97</v>
      </c>
    </row>
    <row r="20" spans="1:8" ht="15.6" x14ac:dyDescent="0.3">
      <c r="A20" s="12">
        <v>16</v>
      </c>
      <c r="B20" s="35" t="s">
        <v>53</v>
      </c>
      <c r="C20" s="48" t="s">
        <v>31</v>
      </c>
      <c r="D20" s="36" t="s">
        <v>36</v>
      </c>
      <c r="E20" s="60">
        <v>180000</v>
      </c>
      <c r="F20" s="17" t="s">
        <v>102</v>
      </c>
    </row>
    <row r="21" spans="1:8" ht="15.6" x14ac:dyDescent="0.3">
      <c r="A21" s="10">
        <v>17</v>
      </c>
      <c r="B21" s="32" t="s">
        <v>54</v>
      </c>
      <c r="C21" s="44" t="s">
        <v>31</v>
      </c>
      <c r="D21" s="33" t="s">
        <v>12</v>
      </c>
      <c r="E21" s="58">
        <v>105000</v>
      </c>
      <c r="F21" s="15" t="s">
        <v>106</v>
      </c>
    </row>
    <row r="22" spans="1:8" ht="15.6" x14ac:dyDescent="0.3">
      <c r="A22" s="10">
        <v>18</v>
      </c>
      <c r="B22" s="40" t="s">
        <v>55</v>
      </c>
      <c r="C22" s="44" t="s">
        <v>31</v>
      </c>
      <c r="D22" s="50" t="s">
        <v>12</v>
      </c>
      <c r="E22" s="58">
        <v>120000</v>
      </c>
      <c r="F22" s="15" t="s">
        <v>107</v>
      </c>
    </row>
    <row r="23" spans="1:8" ht="15.6" x14ac:dyDescent="0.3">
      <c r="A23" s="10">
        <v>19</v>
      </c>
      <c r="B23" s="32" t="s">
        <v>56</v>
      </c>
      <c r="C23" s="44" t="s">
        <v>31</v>
      </c>
      <c r="D23" s="33" t="s">
        <v>7</v>
      </c>
      <c r="E23" s="58"/>
      <c r="F23" s="54" t="s">
        <v>97</v>
      </c>
    </row>
    <row r="24" spans="1:8" ht="15.6" x14ac:dyDescent="0.3">
      <c r="A24" s="10">
        <v>20</v>
      </c>
      <c r="B24" s="40" t="s">
        <v>57</v>
      </c>
      <c r="C24" s="44" t="s">
        <v>31</v>
      </c>
      <c r="D24" s="33" t="s">
        <v>34</v>
      </c>
      <c r="E24" s="58"/>
      <c r="F24" s="54" t="s">
        <v>97</v>
      </c>
    </row>
    <row r="25" spans="1:8" ht="15.6" x14ac:dyDescent="0.3">
      <c r="A25" s="10">
        <v>21</v>
      </c>
      <c r="B25" s="32" t="s">
        <v>58</v>
      </c>
      <c r="C25" s="44" t="s">
        <v>31</v>
      </c>
      <c r="D25" s="33" t="s">
        <v>34</v>
      </c>
      <c r="E25" s="58"/>
      <c r="F25" s="54" t="s">
        <v>97</v>
      </c>
    </row>
    <row r="26" spans="1:8" ht="15.6" x14ac:dyDescent="0.3">
      <c r="A26" s="10">
        <v>22</v>
      </c>
      <c r="B26" s="32" t="s">
        <v>59</v>
      </c>
      <c r="C26" s="44" t="s">
        <v>31</v>
      </c>
      <c r="D26" s="33" t="s">
        <v>34</v>
      </c>
      <c r="E26" s="58">
        <v>80000</v>
      </c>
      <c r="F26" s="21" t="s">
        <v>107</v>
      </c>
    </row>
    <row r="27" spans="1:8" ht="15.6" x14ac:dyDescent="0.3">
      <c r="A27" s="10">
        <v>23</v>
      </c>
      <c r="B27" s="32" t="s">
        <v>27</v>
      </c>
      <c r="C27" s="44" t="s">
        <v>31</v>
      </c>
      <c r="D27" s="33" t="s">
        <v>34</v>
      </c>
      <c r="E27" s="58">
        <v>50000</v>
      </c>
      <c r="F27" s="15" t="s">
        <v>109</v>
      </c>
    </row>
    <row r="28" spans="1:8" ht="15.6" x14ac:dyDescent="0.3">
      <c r="A28" s="10">
        <v>24</v>
      </c>
      <c r="B28" s="40" t="s">
        <v>60</v>
      </c>
      <c r="C28" s="44" t="s">
        <v>31</v>
      </c>
      <c r="D28" s="33" t="s">
        <v>8</v>
      </c>
      <c r="E28" s="58">
        <v>115000</v>
      </c>
      <c r="F28" s="15" t="s">
        <v>110</v>
      </c>
    </row>
    <row r="29" spans="1:8" ht="15.6" x14ac:dyDescent="0.3">
      <c r="A29" s="10">
        <v>25</v>
      </c>
      <c r="B29" s="40" t="s">
        <v>61</v>
      </c>
      <c r="C29" s="44" t="s">
        <v>31</v>
      </c>
      <c r="D29" s="33" t="s">
        <v>8</v>
      </c>
      <c r="E29" s="58">
        <v>155000</v>
      </c>
      <c r="F29" s="15" t="s">
        <v>111</v>
      </c>
    </row>
    <row r="30" spans="1:8" ht="15.6" x14ac:dyDescent="0.3">
      <c r="A30" s="10">
        <v>26</v>
      </c>
      <c r="B30" s="32" t="s">
        <v>62</v>
      </c>
      <c r="C30" s="44" t="s">
        <v>31</v>
      </c>
      <c r="D30" s="33" t="s">
        <v>8</v>
      </c>
      <c r="E30" s="58">
        <v>170000</v>
      </c>
      <c r="F30" s="15" t="s">
        <v>112</v>
      </c>
    </row>
    <row r="31" spans="1:8" ht="15.6" x14ac:dyDescent="0.3">
      <c r="A31" s="10">
        <v>27</v>
      </c>
      <c r="B31" s="32" t="s">
        <v>63</v>
      </c>
      <c r="C31" s="44" t="s">
        <v>31</v>
      </c>
      <c r="D31" s="33" t="s">
        <v>11</v>
      </c>
      <c r="E31" s="58">
        <v>116000</v>
      </c>
      <c r="F31" s="15" t="s">
        <v>113</v>
      </c>
    </row>
    <row r="32" spans="1:8" ht="15.6" x14ac:dyDescent="0.3">
      <c r="A32" s="10">
        <v>28</v>
      </c>
      <c r="B32" s="32" t="s">
        <v>64</v>
      </c>
      <c r="C32" s="44" t="s">
        <v>31</v>
      </c>
      <c r="D32" s="33" t="s">
        <v>96</v>
      </c>
      <c r="E32" s="58">
        <v>200000</v>
      </c>
      <c r="F32" s="15" t="s">
        <v>114</v>
      </c>
      <c r="H32" s="23"/>
    </row>
    <row r="33" spans="1:8" ht="15.6" x14ac:dyDescent="0.3">
      <c r="A33" s="10">
        <v>29</v>
      </c>
      <c r="B33" s="40" t="s">
        <v>65</v>
      </c>
      <c r="C33" s="44" t="s">
        <v>31</v>
      </c>
      <c r="D33" s="33" t="s">
        <v>10</v>
      </c>
      <c r="E33" s="58">
        <v>220000</v>
      </c>
      <c r="F33" s="63" t="s">
        <v>134</v>
      </c>
    </row>
    <row r="34" spans="1:8" ht="15.6" x14ac:dyDescent="0.3">
      <c r="A34" s="10">
        <v>30</v>
      </c>
      <c r="B34" s="40" t="s">
        <v>66</v>
      </c>
      <c r="C34" s="44" t="s">
        <v>31</v>
      </c>
      <c r="D34" s="50" t="s">
        <v>10</v>
      </c>
      <c r="E34" s="58">
        <v>145000</v>
      </c>
      <c r="F34" s="15" t="s">
        <v>115</v>
      </c>
    </row>
    <row r="35" spans="1:8" ht="16.2" thickBot="1" x14ac:dyDescent="0.35">
      <c r="A35" s="13">
        <v>31</v>
      </c>
      <c r="B35" s="37" t="s">
        <v>67</v>
      </c>
      <c r="C35" s="45" t="s">
        <v>31</v>
      </c>
      <c r="D35" s="38" t="s">
        <v>10</v>
      </c>
      <c r="E35" s="61">
        <v>210000</v>
      </c>
      <c r="F35" s="18" t="s">
        <v>112</v>
      </c>
    </row>
    <row r="36" spans="1:8" ht="15.6" x14ac:dyDescent="0.3">
      <c r="A36" s="9">
        <v>32</v>
      </c>
      <c r="B36" s="42" t="s">
        <v>68</v>
      </c>
      <c r="C36" s="46" t="s">
        <v>32</v>
      </c>
      <c r="D36" s="49" t="s">
        <v>35</v>
      </c>
      <c r="E36" s="57">
        <v>65000</v>
      </c>
      <c r="F36" s="64" t="s">
        <v>135</v>
      </c>
    </row>
    <row r="37" spans="1:8" ht="15.6" x14ac:dyDescent="0.3">
      <c r="A37" s="10">
        <v>33</v>
      </c>
      <c r="B37" s="32" t="s">
        <v>69</v>
      </c>
      <c r="C37" s="44" t="s">
        <v>32</v>
      </c>
      <c r="D37" s="33" t="s">
        <v>34</v>
      </c>
      <c r="E37" s="58"/>
      <c r="F37" s="53" t="s">
        <v>97</v>
      </c>
    </row>
    <row r="38" spans="1:8" ht="15.6" x14ac:dyDescent="0.3">
      <c r="A38" s="10">
        <v>34</v>
      </c>
      <c r="B38" s="32" t="s">
        <v>70</v>
      </c>
      <c r="C38" s="44" t="s">
        <v>32</v>
      </c>
      <c r="D38" s="33" t="s">
        <v>8</v>
      </c>
      <c r="E38" s="58">
        <v>100000</v>
      </c>
      <c r="F38" s="39" t="s">
        <v>116</v>
      </c>
    </row>
    <row r="39" spans="1:8" ht="15.6" x14ac:dyDescent="0.3">
      <c r="A39" s="10">
        <v>35</v>
      </c>
      <c r="B39" s="32" t="s">
        <v>71</v>
      </c>
      <c r="C39" s="44" t="s">
        <v>32</v>
      </c>
      <c r="D39" s="33" t="s">
        <v>11</v>
      </c>
      <c r="E39" s="58">
        <v>110000</v>
      </c>
      <c r="F39" s="21" t="s">
        <v>117</v>
      </c>
    </row>
    <row r="40" spans="1:8" ht="15.6" x14ac:dyDescent="0.3">
      <c r="A40" s="10">
        <v>36</v>
      </c>
      <c r="B40" s="32" t="s">
        <v>72</v>
      </c>
      <c r="C40" s="44" t="s">
        <v>32</v>
      </c>
      <c r="D40" s="33" t="s">
        <v>95</v>
      </c>
      <c r="E40" s="58">
        <v>125000</v>
      </c>
      <c r="F40" s="15" t="s">
        <v>118</v>
      </c>
    </row>
    <row r="41" spans="1:8" ht="15.6" x14ac:dyDescent="0.3">
      <c r="A41" s="10">
        <v>37</v>
      </c>
      <c r="B41" s="40" t="s">
        <v>73</v>
      </c>
      <c r="C41" s="44" t="s">
        <v>32</v>
      </c>
      <c r="D41" s="33" t="s">
        <v>95</v>
      </c>
      <c r="E41" s="58">
        <v>100000</v>
      </c>
      <c r="F41" s="15" t="s">
        <v>113</v>
      </c>
    </row>
    <row r="42" spans="1:8" ht="16.2" thickBot="1" x14ac:dyDescent="0.35">
      <c r="A42" s="11">
        <v>38</v>
      </c>
      <c r="B42" s="43" t="s">
        <v>74</v>
      </c>
      <c r="C42" s="47" t="s">
        <v>32</v>
      </c>
      <c r="D42" s="34" t="s">
        <v>10</v>
      </c>
      <c r="E42" s="59">
        <v>120000</v>
      </c>
      <c r="F42" s="16" t="s">
        <v>119</v>
      </c>
    </row>
    <row r="43" spans="1:8" ht="15.6" x14ac:dyDescent="0.3">
      <c r="A43" s="12">
        <v>39</v>
      </c>
      <c r="B43" s="35" t="s">
        <v>75</v>
      </c>
      <c r="C43" s="48" t="s">
        <v>33</v>
      </c>
      <c r="D43" s="36" t="s">
        <v>9</v>
      </c>
      <c r="E43" s="60">
        <v>150000</v>
      </c>
      <c r="F43" s="17" t="s">
        <v>120</v>
      </c>
      <c r="H43" s="23"/>
    </row>
    <row r="44" spans="1:8" ht="15.6" x14ac:dyDescent="0.3">
      <c r="A44" s="10">
        <v>40</v>
      </c>
      <c r="B44" s="32" t="s">
        <v>76</v>
      </c>
      <c r="C44" s="44" t="s">
        <v>33</v>
      </c>
      <c r="D44" s="33" t="s">
        <v>7</v>
      </c>
      <c r="E44" s="58">
        <v>315000</v>
      </c>
      <c r="F44" s="15" t="s">
        <v>121</v>
      </c>
      <c r="H44" s="23"/>
    </row>
    <row r="45" spans="1:8" ht="15.6" x14ac:dyDescent="0.3">
      <c r="A45" s="10">
        <v>41</v>
      </c>
      <c r="B45" s="32" t="s">
        <v>77</v>
      </c>
      <c r="C45" s="44" t="s">
        <v>33</v>
      </c>
      <c r="D45" s="33" t="s">
        <v>7</v>
      </c>
      <c r="E45" s="58">
        <v>300000</v>
      </c>
      <c r="F45" s="15" t="s">
        <v>122</v>
      </c>
    </row>
    <row r="46" spans="1:8" ht="15.6" x14ac:dyDescent="0.3">
      <c r="A46" s="10">
        <v>42</v>
      </c>
      <c r="B46" s="32" t="s">
        <v>78</v>
      </c>
      <c r="C46" s="44" t="s">
        <v>33</v>
      </c>
      <c r="D46" s="33" t="s">
        <v>7</v>
      </c>
      <c r="E46" s="58">
        <v>170000</v>
      </c>
      <c r="F46" s="15" t="s">
        <v>123</v>
      </c>
    </row>
    <row r="47" spans="1:8" ht="15.6" x14ac:dyDescent="0.3">
      <c r="A47" s="10">
        <v>43</v>
      </c>
      <c r="B47" s="32" t="s">
        <v>28</v>
      </c>
      <c r="C47" s="44" t="s">
        <v>33</v>
      </c>
      <c r="D47" s="33" t="s">
        <v>7</v>
      </c>
      <c r="E47" s="58">
        <v>115000</v>
      </c>
      <c r="F47" s="15" t="s">
        <v>124</v>
      </c>
    </row>
    <row r="48" spans="1:8" ht="15.6" x14ac:dyDescent="0.3">
      <c r="A48" s="10">
        <v>44</v>
      </c>
      <c r="B48" s="40" t="s">
        <v>79</v>
      </c>
      <c r="C48" s="44" t="s">
        <v>33</v>
      </c>
      <c r="D48" s="33" t="s">
        <v>7</v>
      </c>
      <c r="E48" s="58">
        <v>165000</v>
      </c>
      <c r="F48" s="15" t="s">
        <v>136</v>
      </c>
    </row>
    <row r="49" spans="1:8" ht="15.6" x14ac:dyDescent="0.3">
      <c r="A49" s="10">
        <v>45</v>
      </c>
      <c r="B49" s="32" t="s">
        <v>80</v>
      </c>
      <c r="C49" s="44" t="s">
        <v>33</v>
      </c>
      <c r="D49" s="33" t="s">
        <v>34</v>
      </c>
      <c r="E49" s="58">
        <v>210000</v>
      </c>
      <c r="F49" s="15" t="s">
        <v>125</v>
      </c>
    </row>
    <row r="50" spans="1:8" ht="15.6" x14ac:dyDescent="0.3">
      <c r="A50" s="10">
        <v>46</v>
      </c>
      <c r="B50" s="32" t="s">
        <v>81</v>
      </c>
      <c r="C50" s="44" t="s">
        <v>33</v>
      </c>
      <c r="D50" s="33" t="s">
        <v>34</v>
      </c>
      <c r="E50" s="58">
        <v>350000</v>
      </c>
      <c r="F50" s="15" t="s">
        <v>126</v>
      </c>
    </row>
    <row r="51" spans="1:8" ht="15.6" x14ac:dyDescent="0.3">
      <c r="A51" s="10">
        <v>47</v>
      </c>
      <c r="B51" s="32" t="s">
        <v>82</v>
      </c>
      <c r="C51" s="44" t="s">
        <v>33</v>
      </c>
      <c r="D51" s="33" t="s">
        <v>34</v>
      </c>
      <c r="E51" s="58">
        <v>210000</v>
      </c>
      <c r="F51" s="15" t="s">
        <v>127</v>
      </c>
    </row>
    <row r="52" spans="1:8" ht="15.6" x14ac:dyDescent="0.3">
      <c r="A52" s="10">
        <v>48</v>
      </c>
      <c r="B52" s="32" t="s">
        <v>29</v>
      </c>
      <c r="C52" s="44" t="s">
        <v>33</v>
      </c>
      <c r="D52" s="33" t="s">
        <v>34</v>
      </c>
      <c r="E52" s="58">
        <v>110000</v>
      </c>
      <c r="F52" s="15" t="s">
        <v>128</v>
      </c>
    </row>
    <row r="53" spans="1:8" ht="15.6" x14ac:dyDescent="0.3">
      <c r="A53" s="10">
        <v>49</v>
      </c>
      <c r="B53" s="40" t="s">
        <v>83</v>
      </c>
      <c r="C53" s="44" t="s">
        <v>33</v>
      </c>
      <c r="D53" s="33" t="s">
        <v>34</v>
      </c>
      <c r="E53" s="58">
        <v>100000</v>
      </c>
      <c r="F53" s="15" t="s">
        <v>129</v>
      </c>
    </row>
    <row r="54" spans="1:8" ht="15.6" x14ac:dyDescent="0.3">
      <c r="A54" s="10">
        <v>50</v>
      </c>
      <c r="B54" s="40" t="s">
        <v>84</v>
      </c>
      <c r="C54" s="44" t="s">
        <v>33</v>
      </c>
      <c r="D54" s="33" t="s">
        <v>34</v>
      </c>
      <c r="E54" s="58">
        <v>170000</v>
      </c>
      <c r="F54" s="15" t="s">
        <v>130</v>
      </c>
    </row>
    <row r="55" spans="1:8" ht="15.6" x14ac:dyDescent="0.3">
      <c r="A55" s="10">
        <v>51</v>
      </c>
      <c r="B55" s="40" t="s">
        <v>30</v>
      </c>
      <c r="C55" s="44" t="s">
        <v>33</v>
      </c>
      <c r="D55" s="33" t="s">
        <v>8</v>
      </c>
      <c r="E55" s="58">
        <v>170000</v>
      </c>
      <c r="F55" s="52" t="s">
        <v>126</v>
      </c>
    </row>
    <row r="56" spans="1:8" ht="15.6" x14ac:dyDescent="0.3">
      <c r="A56" s="10">
        <v>52</v>
      </c>
      <c r="B56" s="32" t="s">
        <v>85</v>
      </c>
      <c r="C56" s="44" t="s">
        <v>33</v>
      </c>
      <c r="D56" s="33" t="s">
        <v>8</v>
      </c>
      <c r="E56" s="58">
        <v>155000</v>
      </c>
      <c r="F56" s="15" t="s">
        <v>100</v>
      </c>
    </row>
    <row r="57" spans="1:8" ht="15.6" x14ac:dyDescent="0.3">
      <c r="A57" s="10">
        <v>53</v>
      </c>
      <c r="B57" s="32" t="s">
        <v>86</v>
      </c>
      <c r="C57" s="44" t="s">
        <v>33</v>
      </c>
      <c r="D57" s="33" t="s">
        <v>8</v>
      </c>
      <c r="E57" s="58">
        <v>500000</v>
      </c>
      <c r="F57" s="15" t="s">
        <v>124</v>
      </c>
    </row>
    <row r="58" spans="1:8" ht="15.6" x14ac:dyDescent="0.3">
      <c r="A58" s="10">
        <v>54</v>
      </c>
      <c r="B58" s="32" t="s">
        <v>87</v>
      </c>
      <c r="C58" s="44" t="s">
        <v>33</v>
      </c>
      <c r="D58" s="33" t="s">
        <v>11</v>
      </c>
      <c r="E58" s="58">
        <v>155000</v>
      </c>
      <c r="F58" s="15" t="s">
        <v>113</v>
      </c>
    </row>
    <row r="59" spans="1:8" ht="15.6" x14ac:dyDescent="0.3">
      <c r="A59" s="10">
        <v>55</v>
      </c>
      <c r="B59" s="40" t="s">
        <v>88</v>
      </c>
      <c r="C59" s="44" t="s">
        <v>33</v>
      </c>
      <c r="D59" s="50" t="s">
        <v>11</v>
      </c>
      <c r="E59" s="58">
        <v>120000</v>
      </c>
      <c r="F59" s="63" t="s">
        <v>136</v>
      </c>
    </row>
    <row r="60" spans="1:8" ht="15.6" x14ac:dyDescent="0.3">
      <c r="A60" s="10">
        <v>56</v>
      </c>
      <c r="B60" s="40" t="s">
        <v>89</v>
      </c>
      <c r="C60" s="44" t="s">
        <v>33</v>
      </c>
      <c r="D60" s="50" t="s">
        <v>11</v>
      </c>
      <c r="E60" s="19">
        <v>245000</v>
      </c>
      <c r="F60" s="15" t="s">
        <v>131</v>
      </c>
      <c r="G60" s="23"/>
      <c r="H60" s="23"/>
    </row>
    <row r="61" spans="1:8" ht="15.6" x14ac:dyDescent="0.3">
      <c r="A61" s="10">
        <v>57</v>
      </c>
      <c r="B61" s="40" t="s">
        <v>90</v>
      </c>
      <c r="C61" s="44" t="s">
        <v>33</v>
      </c>
      <c r="D61" s="50" t="s">
        <v>10</v>
      </c>
      <c r="E61" s="19">
        <v>320000</v>
      </c>
      <c r="F61" s="15" t="s">
        <v>132</v>
      </c>
    </row>
    <row r="62" spans="1:8" ht="15.6" x14ac:dyDescent="0.3">
      <c r="A62" s="10">
        <v>58</v>
      </c>
      <c r="B62" s="40" t="s">
        <v>91</v>
      </c>
      <c r="C62" s="44" t="s">
        <v>33</v>
      </c>
      <c r="D62" s="50" t="s">
        <v>10</v>
      </c>
      <c r="E62" s="19">
        <v>800000</v>
      </c>
      <c r="F62" s="15" t="s">
        <v>119</v>
      </c>
    </row>
    <row r="63" spans="1:8" ht="15.6" x14ac:dyDescent="0.3">
      <c r="A63" s="10">
        <v>59</v>
      </c>
      <c r="B63" s="40" t="s">
        <v>92</v>
      </c>
      <c r="C63" s="44" t="s">
        <v>33</v>
      </c>
      <c r="D63" s="50" t="s">
        <v>10</v>
      </c>
      <c r="E63" s="19">
        <v>295000</v>
      </c>
      <c r="F63" s="15" t="s">
        <v>133</v>
      </c>
    </row>
    <row r="64" spans="1:8" ht="15.6" x14ac:dyDescent="0.3">
      <c r="A64" s="10">
        <v>60</v>
      </c>
      <c r="B64" s="41" t="s">
        <v>93</v>
      </c>
      <c r="C64" s="44" t="s">
        <v>33</v>
      </c>
      <c r="D64" s="51" t="s">
        <v>10</v>
      </c>
      <c r="E64" s="19">
        <v>360000</v>
      </c>
      <c r="F64" s="15" t="s">
        <v>136</v>
      </c>
      <c r="G64" s="23"/>
    </row>
    <row r="65" spans="1:6" ht="15" thickBot="1" x14ac:dyDescent="0.35">
      <c r="A65" s="2"/>
      <c r="B65" s="24"/>
      <c r="C65" s="25"/>
      <c r="D65" s="25"/>
      <c r="E65" s="3"/>
      <c r="F65" s="4"/>
    </row>
    <row r="66" spans="1:6" ht="15" customHeight="1" x14ac:dyDescent="0.3">
      <c r="A66" s="79" t="s">
        <v>13</v>
      </c>
      <c r="B66" s="80"/>
      <c r="C66" s="80"/>
      <c r="D66" s="80"/>
      <c r="E66" s="81"/>
      <c r="F66" s="26">
        <f>COUNT(E5:E64)</f>
        <v>50</v>
      </c>
    </row>
    <row r="67" spans="1:6" ht="15" customHeight="1" x14ac:dyDescent="0.3">
      <c r="A67" s="71" t="s">
        <v>14</v>
      </c>
      <c r="B67" s="72"/>
      <c r="C67" s="72"/>
      <c r="D67" s="72"/>
      <c r="E67" s="73"/>
      <c r="F67" s="27">
        <f>COUNTBLANK(Tablo110[SATIŞ FİYATI])</f>
        <v>10</v>
      </c>
    </row>
    <row r="68" spans="1:6" ht="15" customHeight="1" x14ac:dyDescent="0.3">
      <c r="A68" s="71" t="s">
        <v>15</v>
      </c>
      <c r="B68" s="72"/>
      <c r="C68" s="72"/>
      <c r="D68" s="72"/>
      <c r="E68" s="73"/>
      <c r="F68" s="5">
        <f>LARGE(E5:E64,1)</f>
        <v>800000</v>
      </c>
    </row>
    <row r="69" spans="1:6" ht="15" customHeight="1" x14ac:dyDescent="0.3">
      <c r="A69" s="71" t="s">
        <v>16</v>
      </c>
      <c r="B69" s="72"/>
      <c r="C69" s="72"/>
      <c r="D69" s="72"/>
      <c r="E69" s="73"/>
      <c r="F69" s="5">
        <f>SMALL(E5:E64,1)</f>
        <v>31000</v>
      </c>
    </row>
    <row r="70" spans="1:6" ht="15" customHeight="1" x14ac:dyDescent="0.3">
      <c r="A70" s="71" t="s">
        <v>17</v>
      </c>
      <c r="B70" s="72"/>
      <c r="C70" s="72"/>
      <c r="D70" s="72"/>
      <c r="E70" s="73"/>
      <c r="F70" s="5">
        <f>SUM(E5:E64)</f>
        <v>8497000</v>
      </c>
    </row>
    <row r="71" spans="1:6" ht="15" customHeight="1" x14ac:dyDescent="0.3">
      <c r="A71" s="71" t="s">
        <v>18</v>
      </c>
      <c r="B71" s="72"/>
      <c r="C71" s="72"/>
      <c r="D71" s="72"/>
      <c r="E71" s="73"/>
      <c r="F71" s="5">
        <f>AVERAGE(E5:E64)</f>
        <v>169940</v>
      </c>
    </row>
    <row r="72" spans="1:6" ht="15" customHeight="1" x14ac:dyDescent="0.3">
      <c r="A72" s="74" t="s">
        <v>19</v>
      </c>
      <c r="B72" s="75"/>
      <c r="C72" s="75"/>
      <c r="D72" s="75"/>
      <c r="E72" s="76"/>
      <c r="F72" s="6">
        <f>SUM(E5:E19)</f>
        <v>526000</v>
      </c>
    </row>
    <row r="73" spans="1:6" ht="15" customHeight="1" x14ac:dyDescent="0.3">
      <c r="A73" s="74" t="s">
        <v>20</v>
      </c>
      <c r="B73" s="75"/>
      <c r="C73" s="75"/>
      <c r="D73" s="75"/>
      <c r="E73" s="76"/>
      <c r="F73" s="6">
        <f>SUM(E20:E35)</f>
        <v>1866000</v>
      </c>
    </row>
    <row r="74" spans="1:6" ht="15" customHeight="1" x14ac:dyDescent="0.3">
      <c r="A74" s="74" t="s">
        <v>21</v>
      </c>
      <c r="B74" s="75"/>
      <c r="C74" s="75"/>
      <c r="D74" s="75"/>
      <c r="E74" s="76"/>
      <c r="F74" s="6">
        <f>SUM(E36:E42)</f>
        <v>620000</v>
      </c>
    </row>
    <row r="75" spans="1:6" ht="15" customHeight="1" x14ac:dyDescent="0.3">
      <c r="A75" s="74" t="s">
        <v>22</v>
      </c>
      <c r="B75" s="75"/>
      <c r="C75" s="75"/>
      <c r="D75" s="75"/>
      <c r="E75" s="76"/>
      <c r="F75" s="6">
        <f>SUM(E43:E64)</f>
        <v>5485000</v>
      </c>
    </row>
    <row r="76" spans="1:6" ht="15" customHeight="1" x14ac:dyDescent="0.3">
      <c r="A76" s="65" t="s">
        <v>23</v>
      </c>
      <c r="B76" s="66"/>
      <c r="C76" s="66"/>
      <c r="D76" s="66"/>
      <c r="E76" s="67"/>
      <c r="F76" s="7">
        <f>AVERAGE(E5:E19)</f>
        <v>58444.444444444445</v>
      </c>
    </row>
    <row r="77" spans="1:6" ht="15" customHeight="1" x14ac:dyDescent="0.3">
      <c r="A77" s="65" t="s">
        <v>24</v>
      </c>
      <c r="B77" s="66"/>
      <c r="C77" s="66"/>
      <c r="D77" s="66"/>
      <c r="E77" s="67"/>
      <c r="F77" s="7">
        <f>AVERAGE(E20:E35)</f>
        <v>143538.46153846153</v>
      </c>
    </row>
    <row r="78" spans="1:6" ht="15" customHeight="1" x14ac:dyDescent="0.3">
      <c r="A78" s="65" t="s">
        <v>25</v>
      </c>
      <c r="B78" s="66"/>
      <c r="C78" s="66"/>
      <c r="D78" s="66"/>
      <c r="E78" s="67"/>
      <c r="F78" s="7">
        <f>AVERAGE(E36:E42)</f>
        <v>103333.33333333333</v>
      </c>
    </row>
    <row r="79" spans="1:6" ht="15.75" customHeight="1" thickBot="1" x14ac:dyDescent="0.35">
      <c r="A79" s="68" t="s">
        <v>26</v>
      </c>
      <c r="B79" s="69"/>
      <c r="C79" s="69"/>
      <c r="D79" s="69"/>
      <c r="E79" s="70"/>
      <c r="F79" s="8">
        <f>AVERAGE(E43:E64)</f>
        <v>249318.18181818182</v>
      </c>
    </row>
  </sheetData>
  <mergeCells count="16">
    <mergeCell ref="A69:E69"/>
    <mergeCell ref="A1:F1"/>
    <mergeCell ref="A2:F3"/>
    <mergeCell ref="A66:E66"/>
    <mergeCell ref="A67:E67"/>
    <mergeCell ref="A68:E68"/>
    <mergeCell ref="A76:E76"/>
    <mergeCell ref="A77:E77"/>
    <mergeCell ref="A78:E78"/>
    <mergeCell ref="A79:E79"/>
    <mergeCell ref="A70:E70"/>
    <mergeCell ref="A71:E71"/>
    <mergeCell ref="A72:E72"/>
    <mergeCell ref="A73:E73"/>
    <mergeCell ref="A74:E74"/>
    <mergeCell ref="A75:E75"/>
  </mergeCells>
  <pageMargins left="1.1023622047244095" right="0.39370078740157483" top="0.35433070866141736" bottom="0.35433070866141736" header="0.31496062992125984" footer="0.31496062992125984"/>
  <pageSetup paperSize="9" scale="61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2022-06-14T17:33:19Z</dcterms:modified>
</cp:coreProperties>
</file>