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5" i="1"/>
  <c r="F74" i="1"/>
  <c r="F73" i="1"/>
  <c r="F72" i="1"/>
  <c r="F70" i="1"/>
  <c r="F69" i="1"/>
  <c r="F68" i="1"/>
  <c r="F66" i="1"/>
  <c r="F71" i="1"/>
  <c r="F67" i="1"/>
</calcChain>
</file>

<file path=xl/sharedStrings.xml><?xml version="1.0" encoding="utf-8"?>
<sst xmlns="http://schemas.openxmlformats.org/spreadsheetml/2006/main" count="262" uniqueCount="139">
  <si>
    <t>SIRA NO</t>
  </si>
  <si>
    <t>ADI</t>
  </si>
  <si>
    <t>CİNSİ</t>
  </si>
  <si>
    <t>BABASI</t>
  </si>
  <si>
    <t>SATIŞ FİYATI</t>
  </si>
  <si>
    <t>ALAN MÜŞTERİ</t>
  </si>
  <si>
    <t>SATILAN TAY SAYISI</t>
  </si>
  <si>
    <t>SATILMAYAN TAY SAYISI</t>
  </si>
  <si>
    <t>EN YÜKSEK BEDELLE SATILAN</t>
  </si>
  <si>
    <t>EN DÜŞÜK BEDELLE SATILAN</t>
  </si>
  <si>
    <t>SATIŞ TUTARI</t>
  </si>
  <si>
    <t>SATIŞ ORTALAMASI</t>
  </si>
  <si>
    <t>1'Lİ DİŞİ SATIŞ TUTARI</t>
  </si>
  <si>
    <t>2'Lİ DİŞİ SATIŞ TUTARI</t>
  </si>
  <si>
    <t>1'Lİ ERKEK SATIŞ TUTARI</t>
  </si>
  <si>
    <t>2'Lİ ERKEK SATIŞ TUTARI</t>
  </si>
  <si>
    <t>1'Lİ DİŞİ ORTALAMA</t>
  </si>
  <si>
    <t>2'Lİ DİŞİ ORTALAMA</t>
  </si>
  <si>
    <t>1'Lİ ERKEK ORTALAMA</t>
  </si>
  <si>
    <t>2'Lİ ERKEK ORTALAMA</t>
  </si>
  <si>
    <t>2' Lİ DİŞİ</t>
  </si>
  <si>
    <t>1' Lİ ERKEK</t>
  </si>
  <si>
    <t>2' Lİ ERKEK</t>
  </si>
  <si>
    <t>TURBO</t>
  </si>
  <si>
    <t>1'Lİ DİŞİ</t>
  </si>
  <si>
    <t>SATILMADI</t>
  </si>
  <si>
    <t>SATIŞTAN ÇEKİLDİ</t>
  </si>
  <si>
    <t>ÇETİN ÖZDİL</t>
  </si>
  <si>
    <t>ANADOLU TARIM İŞLETMESİ MÜDÜRLÜĞÜ</t>
  </si>
  <si>
    <t>ALIŞILAGELMİŞ</t>
  </si>
  <si>
    <t>TUĞÇEYİM</t>
  </si>
  <si>
    <t>ARASLI TORUNU</t>
  </si>
  <si>
    <t>DOLU DOLU</t>
  </si>
  <si>
    <t>İĞDE AĞACI</t>
  </si>
  <si>
    <t>ERİKBELİ</t>
  </si>
  <si>
    <t xml:space="preserve">MERCİKIZ </t>
  </si>
  <si>
    <t>SARAÇÇEŞME</t>
  </si>
  <si>
    <t>LALEMERVE</t>
  </si>
  <si>
    <t>ANLAYIŞLI KIZ</t>
  </si>
  <si>
    <t>PORSUK GÜZELİ</t>
  </si>
  <si>
    <t>TÜRKAN HANIM</t>
  </si>
  <si>
    <t>İREMCANKIZ</t>
  </si>
  <si>
    <t>YILDIZLI GECE</t>
  </si>
  <si>
    <t>BEDEL 2</t>
  </si>
  <si>
    <t>GÜZEL SERAP</t>
  </si>
  <si>
    <t>ASİL HATUN</t>
  </si>
  <si>
    <t>KIZIM MEYRA</t>
  </si>
  <si>
    <t>BADEGÜLÜ</t>
  </si>
  <si>
    <t>NURBANU SULTAN</t>
  </si>
  <si>
    <t>ŞENYURT</t>
  </si>
  <si>
    <t>ECRİNTAY</t>
  </si>
  <si>
    <t>İPEK SU</t>
  </si>
  <si>
    <t>DENİZ ŞAHİNİ</t>
  </si>
  <si>
    <t>DERYADİL</t>
  </si>
  <si>
    <t>MUTLU ŞİHA</t>
  </si>
  <si>
    <t>NİLÜFER SULTAN</t>
  </si>
  <si>
    <t>YEŞİL VADİ</t>
  </si>
  <si>
    <t>DEFNETUN</t>
  </si>
  <si>
    <t>KİRAZIM</t>
  </si>
  <si>
    <t>AYPERİSİ</t>
  </si>
  <si>
    <t>RÜZGARKIRAN</t>
  </si>
  <si>
    <t>DAMLA SUYU</t>
  </si>
  <si>
    <t>EGELİ EFE</t>
  </si>
  <si>
    <t>ODABAŞI</t>
  </si>
  <si>
    <t>KEKEÇ EMRE</t>
  </si>
  <si>
    <t>HAMDİ AĞA</t>
  </si>
  <si>
    <t>ÖZGÜR ADAM</t>
  </si>
  <si>
    <t>BORATAV</t>
  </si>
  <si>
    <t>SARISÖZEN</t>
  </si>
  <si>
    <t>ALPKUNT</t>
  </si>
  <si>
    <t>DAŞ FATİH</t>
  </si>
  <si>
    <t>UFKUN ÖTESİ</t>
  </si>
  <si>
    <t>UFUKYELİ</t>
  </si>
  <si>
    <t>ALATTİN</t>
  </si>
  <si>
    <t>ASLAN YAĞIZ</t>
  </si>
  <si>
    <t>CESURADIM</t>
  </si>
  <si>
    <t>RÜZGARKANAT</t>
  </si>
  <si>
    <t>ÇELİKBİLEKLİ</t>
  </si>
  <si>
    <t>TUNÇSOY</t>
  </si>
  <si>
    <t>PARLAKDEMİR</t>
  </si>
  <si>
    <t>KAYIALPBEY</t>
  </si>
  <si>
    <t>HALDUNTAY</t>
  </si>
  <si>
    <t>TOMAR</t>
  </si>
  <si>
    <t>KÜÇÜKTEPE</t>
  </si>
  <si>
    <t>ERDİ BEY</t>
  </si>
  <si>
    <t>ÖNDER</t>
  </si>
  <si>
    <t>İSMETBEY</t>
  </si>
  <si>
    <t>HIZLITAY</t>
  </si>
  <si>
    <t>KURTÇABEY</t>
  </si>
  <si>
    <t>YAKUPBEY</t>
  </si>
  <si>
    <t>ANKA</t>
  </si>
  <si>
    <t>ORÇUN</t>
  </si>
  <si>
    <t>ATOMKARINCA</t>
  </si>
  <si>
    <t>TAMERİNOĞLU</t>
  </si>
  <si>
    <t>UFUKBİR</t>
  </si>
  <si>
    <t>AYABAKAN</t>
  </si>
  <si>
    <t>ALTAHA</t>
  </si>
  <si>
    <t>ARASLI</t>
  </si>
  <si>
    <t>REMZİ DAĞ</t>
  </si>
  <si>
    <t>MEHMET TURAN</t>
  </si>
  <si>
    <t>MUHAMMED YILDIZ</t>
  </si>
  <si>
    <t>FIRAT ERGÜN</t>
  </si>
  <si>
    <t>İSMAİL ALTIN</t>
  </si>
  <si>
    <t>VAHİT ARI</t>
  </si>
  <si>
    <t>EROL YÜCEL</t>
  </si>
  <si>
    <t>BİROL ÖZMEN</t>
  </si>
  <si>
    <t>RECEP KETME</t>
  </si>
  <si>
    <t>FIRAT ŞEREFETTİN</t>
  </si>
  <si>
    <t>NECDET UĞURLAR</t>
  </si>
  <si>
    <t>METİN ÇALDIRAN</t>
  </si>
  <si>
    <t>ÜMİT ÖZSARI</t>
  </si>
  <si>
    <t>26.07.2022 KOŞU TAYI SATIŞ LİSTESİ</t>
  </si>
  <si>
    <t>ALİ BÜYÜKAKPINAR</t>
  </si>
  <si>
    <t>ERVANAZ</t>
  </si>
  <si>
    <t>NURİ KAYA</t>
  </si>
  <si>
    <t>ALİ KAYA</t>
  </si>
  <si>
    <t>MAHMUT ODABAŞI</t>
  </si>
  <si>
    <t>MEHMET FEVZİ  KAPLAN</t>
  </si>
  <si>
    <t>HASAN FIRAT</t>
  </si>
  <si>
    <t>MUSTAFA POLAT</t>
  </si>
  <si>
    <t>GAP AGRİ LTD ŞTİ</t>
  </si>
  <si>
    <t>SAMİ FİLİZ</t>
  </si>
  <si>
    <t>CÜNEYT YILDIZHAN</t>
  </si>
  <si>
    <t>NEJMİ GÜNDÜZ</t>
  </si>
  <si>
    <t>ÖZARAS</t>
  </si>
  <si>
    <t>MAHMUT TURANOĞLU</t>
  </si>
  <si>
    <t>AHU ÖZKARAYEL</t>
  </si>
  <si>
    <t>ÖMER ŞEKER</t>
  </si>
  <si>
    <t>MEHMET ENGİN SEZEN</t>
  </si>
  <si>
    <t>İBRAHİM MOUSSAI ISSAK SULEYMAN</t>
  </si>
  <si>
    <t>CENK KILIÇ</t>
  </si>
  <si>
    <t>HASAN TARIK ŞEKER</t>
  </si>
  <si>
    <t>ÖMER BİLİR</t>
  </si>
  <si>
    <t>MEHMET KILIÇ</t>
  </si>
  <si>
    <t>NİHAT BAYDAN</t>
  </si>
  <si>
    <t>MEHMET OK</t>
  </si>
  <si>
    <t>TEKİN BİRİCİK</t>
  </si>
  <si>
    <t>SMİTH BAYDAN</t>
  </si>
  <si>
    <t>PROF.DR. HASAN ALKAŞ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</si>
</sst>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TL&quot;"/>
    <numFmt numFmtId="165" formatCode="#,##0\ &quot;TL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9" fillId="0" borderId="0"/>
  </cellStyleXfs>
  <cellXfs count="80">
    <xf numFmtId="0" fontId="0" fillId="0" borderId="0" xfId="0"/>
    <xf numFmtId="0" fontId="3" fillId="0" borderId="0" xfId="0" applyFont="1" applyAlignment="1">
      <alignment vertical="center" wrapText="1"/>
    </xf>
    <xf numFmtId="0" fontId="8" fillId="2" borderId="0" xfId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0" fontId="8" fillId="2" borderId="0" xfId="1" applyFont="1" applyFill="1" applyBorder="1" applyAlignment="1">
      <alignment horizontal="left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4" fontId="8" fillId="5" borderId="12" xfId="0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8" fillId="2" borderId="0" xfId="0" applyNumberFormat="1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" fontId="8" fillId="2" borderId="17" xfId="1" applyNumberFormat="1" applyFont="1" applyFill="1" applyBorder="1" applyAlignment="1">
      <alignment horizontal="right" vertical="center" wrapText="1"/>
    </xf>
    <xf numFmtId="3" fontId="8" fillId="2" borderId="13" xfId="1" applyNumberFormat="1" applyFont="1" applyFill="1" applyBorder="1" applyAlignment="1">
      <alignment horizontal="right" vertical="center" wrapText="1"/>
    </xf>
    <xf numFmtId="3" fontId="8" fillId="2" borderId="16" xfId="1" applyNumberFormat="1" applyFont="1" applyFill="1" applyBorder="1" applyAlignment="1">
      <alignment horizontal="right" vertical="center" wrapText="1"/>
    </xf>
    <xf numFmtId="3" fontId="8" fillId="2" borderId="14" xfId="1" applyNumberFormat="1" applyFont="1" applyFill="1" applyBorder="1" applyAlignment="1">
      <alignment horizontal="right" vertical="center" wrapText="1"/>
    </xf>
    <xf numFmtId="3" fontId="8" fillId="2" borderId="15" xfId="1" applyNumberFormat="1" applyFont="1" applyFill="1" applyBorder="1" applyAlignment="1">
      <alignment horizontal="right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3" fontId="8" fillId="0" borderId="16" xfId="1" applyNumberFormat="1" applyFont="1" applyFill="1" applyBorder="1" applyAlignment="1">
      <alignment horizontal="right" vertical="center" wrapText="1"/>
    </xf>
    <xf numFmtId="0" fontId="7" fillId="6" borderId="23" xfId="1" applyFont="1" applyFill="1" applyBorder="1" applyAlignment="1">
      <alignment horizontal="center" vertical="center" wrapText="1"/>
    </xf>
    <xf numFmtId="164" fontId="7" fillId="6" borderId="23" xfId="1" applyNumberFormat="1" applyFont="1" applyFill="1" applyBorder="1" applyAlignment="1">
      <alignment horizontal="center" vertical="center" wrapText="1"/>
    </xf>
    <xf numFmtId="3" fontId="11" fillId="2" borderId="19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1" fillId="7" borderId="19" xfId="1" applyFont="1" applyFill="1" applyBorder="1" applyAlignment="1">
      <alignment horizontal="center" vertical="center" wrapText="1"/>
    </xf>
    <xf numFmtId="3" fontId="8" fillId="7" borderId="13" xfId="1" applyNumberFormat="1" applyFont="1" applyFill="1" applyBorder="1" applyAlignment="1">
      <alignment horizontal="right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horizontal="center" vertical="center" wrapText="1"/>
    </xf>
  </cellXfs>
  <cellStyles count="4">
    <cellStyle name="Başlık 4" xfId="1" builtinId="19"/>
    <cellStyle name="Normal" xfId="0" builtinId="0"/>
    <cellStyle name="Normal 2" xfId="3"/>
    <cellStyle name="Normal 3" xfId="2"/>
  </cellStyles>
  <dxfs count="11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110" displayName="Tablo110" ref="A4:F64" totalsRowShown="0" headerRowDxfId="10" dataDxfId="8" headerRowBorderDxfId="9" tableBorderDxfId="7" totalsRowBorderDxfId="6" headerRowCellStyle="Başlık 4">
  <tableColumns count="6">
    <tableColumn id="1" name="SIRA NO" dataDxfId="5" dataCellStyle="Başlık 4"/>
    <tableColumn id="2" name="ADI" dataDxfId="4" dataCellStyle="Başlık 4"/>
    <tableColumn id="3" name="CİNSİ" dataDxfId="3" dataCellStyle="Normal 3"/>
    <tableColumn id="6" name="BABASI" dataDxfId="2"/>
    <tableColumn id="4" name="SATIŞ FİYATI" dataDxfId="1" dataCellStyle="Başlık 4"/>
    <tableColumn id="5" name="ALAN MÜŞTERİ" dataDxfId="0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activeCell="J21" sqref="J21"/>
    </sheetView>
  </sheetViews>
  <sheetFormatPr defaultColWidth="9.140625" defaultRowHeight="15" x14ac:dyDescent="0.25"/>
  <cols>
    <col min="1" max="1" width="8.5703125" style="15" customWidth="1"/>
    <col min="2" max="2" width="21" style="15" customWidth="1"/>
    <col min="3" max="4" width="17.42578125" style="15" customWidth="1"/>
    <col min="5" max="5" width="22" style="21" customWidth="1"/>
    <col min="6" max="6" width="53.5703125" style="22" customWidth="1"/>
    <col min="7" max="8" width="10.140625" style="15" bestFit="1" customWidth="1"/>
    <col min="9" max="16384" width="9.140625" style="15"/>
  </cols>
  <sheetData>
    <row r="1" spans="1:7" x14ac:dyDescent="0.25">
      <c r="A1" s="74" t="s">
        <v>28</v>
      </c>
      <c r="B1" s="74"/>
      <c r="C1" s="74"/>
      <c r="D1" s="74"/>
      <c r="E1" s="74"/>
      <c r="F1" s="74"/>
    </row>
    <row r="2" spans="1:7" ht="15" customHeight="1" x14ac:dyDescent="0.25">
      <c r="A2" s="75" t="s">
        <v>111</v>
      </c>
      <c r="B2" s="75"/>
      <c r="C2" s="75"/>
      <c r="D2" s="75"/>
      <c r="E2" s="75"/>
      <c r="F2" s="75"/>
    </row>
    <row r="3" spans="1:7" ht="15.75" thickBot="1" x14ac:dyDescent="0.3">
      <c r="A3" s="75"/>
      <c r="B3" s="75"/>
      <c r="C3" s="75"/>
      <c r="D3" s="75"/>
      <c r="E3" s="75"/>
      <c r="F3" s="75"/>
    </row>
    <row r="4" spans="1:7" s="1" customFormat="1" ht="35.25" customHeight="1" thickBot="1" x14ac:dyDescent="0.3">
      <c r="A4" s="40" t="s">
        <v>0</v>
      </c>
      <c r="B4" s="40" t="s">
        <v>1</v>
      </c>
      <c r="C4" s="40" t="s">
        <v>2</v>
      </c>
      <c r="D4" s="40" t="s">
        <v>3</v>
      </c>
      <c r="E4" s="41" t="s">
        <v>4</v>
      </c>
      <c r="F4" s="40" t="s">
        <v>5</v>
      </c>
    </row>
    <row r="5" spans="1:7" ht="15.75" x14ac:dyDescent="0.25">
      <c r="A5" s="9">
        <v>1</v>
      </c>
      <c r="B5" s="49" t="s">
        <v>29</v>
      </c>
      <c r="C5" s="25" t="s">
        <v>24</v>
      </c>
      <c r="D5" s="43" t="s">
        <v>87</v>
      </c>
      <c r="E5" s="28">
        <v>30000</v>
      </c>
      <c r="F5" s="60" t="s">
        <v>107</v>
      </c>
    </row>
    <row r="6" spans="1:7" ht="15.75" x14ac:dyDescent="0.25">
      <c r="A6" s="10">
        <v>2</v>
      </c>
      <c r="B6" s="48" t="s">
        <v>30</v>
      </c>
      <c r="C6" s="23" t="s">
        <v>24</v>
      </c>
      <c r="D6" s="44" t="s">
        <v>88</v>
      </c>
      <c r="E6" s="29"/>
      <c r="F6" s="61" t="s">
        <v>25</v>
      </c>
    </row>
    <row r="7" spans="1:7" ht="15.75" x14ac:dyDescent="0.25">
      <c r="A7" s="10">
        <v>3</v>
      </c>
      <c r="B7" s="48" t="s">
        <v>31</v>
      </c>
      <c r="C7" s="23" t="s">
        <v>24</v>
      </c>
      <c r="D7" s="44" t="s">
        <v>88</v>
      </c>
      <c r="E7" s="29">
        <v>40000</v>
      </c>
      <c r="F7" s="37" t="s">
        <v>98</v>
      </c>
    </row>
    <row r="8" spans="1:7" ht="15.75" x14ac:dyDescent="0.25">
      <c r="A8" s="10">
        <v>4</v>
      </c>
      <c r="B8" s="47" t="s">
        <v>32</v>
      </c>
      <c r="C8" s="23" t="s">
        <v>24</v>
      </c>
      <c r="D8" s="44" t="s">
        <v>89</v>
      </c>
      <c r="E8" s="29">
        <v>30000</v>
      </c>
      <c r="F8" s="33" t="s">
        <v>135</v>
      </c>
    </row>
    <row r="9" spans="1:7" ht="17.45" customHeight="1" x14ac:dyDescent="0.25">
      <c r="A9" s="10">
        <v>5</v>
      </c>
      <c r="B9" s="47" t="s">
        <v>33</v>
      </c>
      <c r="C9" s="23" t="s">
        <v>24</v>
      </c>
      <c r="D9" s="44" t="s">
        <v>89</v>
      </c>
      <c r="E9" s="29">
        <v>43000</v>
      </c>
      <c r="F9" s="33" t="s">
        <v>99</v>
      </c>
    </row>
    <row r="10" spans="1:7" ht="15.75" x14ac:dyDescent="0.25">
      <c r="A10" s="10">
        <v>6</v>
      </c>
      <c r="B10" s="47" t="s">
        <v>34</v>
      </c>
      <c r="C10" s="23" t="s">
        <v>24</v>
      </c>
      <c r="D10" s="44" t="s">
        <v>90</v>
      </c>
      <c r="E10" s="29">
        <v>30000</v>
      </c>
      <c r="F10" s="33" t="s">
        <v>100</v>
      </c>
    </row>
    <row r="11" spans="1:7" ht="15.75" x14ac:dyDescent="0.25">
      <c r="A11" s="10">
        <v>7</v>
      </c>
      <c r="B11" s="47" t="s">
        <v>35</v>
      </c>
      <c r="C11" s="23" t="s">
        <v>24</v>
      </c>
      <c r="D11" s="44" t="s">
        <v>90</v>
      </c>
      <c r="E11" s="29">
        <v>30000</v>
      </c>
      <c r="F11" s="79" t="s">
        <v>108</v>
      </c>
    </row>
    <row r="12" spans="1:7" ht="15.75" x14ac:dyDescent="0.25">
      <c r="A12" s="10">
        <v>8</v>
      </c>
      <c r="B12" s="47" t="s">
        <v>36</v>
      </c>
      <c r="C12" s="23" t="s">
        <v>24</v>
      </c>
      <c r="D12" s="44" t="s">
        <v>90</v>
      </c>
      <c r="E12" s="29">
        <v>40000</v>
      </c>
      <c r="F12" s="33" t="s">
        <v>101</v>
      </c>
      <c r="G12" s="16"/>
    </row>
    <row r="13" spans="1:7" ht="15.75" x14ac:dyDescent="0.25">
      <c r="A13" s="10">
        <v>9</v>
      </c>
      <c r="B13" s="47" t="s">
        <v>37</v>
      </c>
      <c r="C13" s="23" t="s">
        <v>24</v>
      </c>
      <c r="D13" s="44" t="s">
        <v>90</v>
      </c>
      <c r="E13" s="29">
        <v>40000</v>
      </c>
      <c r="F13" s="33" t="s">
        <v>136</v>
      </c>
    </row>
    <row r="14" spans="1:7" ht="15.75" x14ac:dyDescent="0.25">
      <c r="A14" s="10">
        <v>10</v>
      </c>
      <c r="B14" s="48" t="s">
        <v>38</v>
      </c>
      <c r="C14" s="23" t="s">
        <v>24</v>
      </c>
      <c r="D14" s="44" t="s">
        <v>91</v>
      </c>
      <c r="E14" s="29">
        <v>30000</v>
      </c>
      <c r="F14" s="33" t="s">
        <v>115</v>
      </c>
    </row>
    <row r="15" spans="1:7" ht="15.75" x14ac:dyDescent="0.25">
      <c r="A15" s="10">
        <v>11</v>
      </c>
      <c r="B15" s="47" t="s">
        <v>39</v>
      </c>
      <c r="C15" s="23" t="s">
        <v>24</v>
      </c>
      <c r="D15" s="44" t="s">
        <v>91</v>
      </c>
      <c r="E15" s="29">
        <v>30000</v>
      </c>
      <c r="F15" s="33" t="s">
        <v>101</v>
      </c>
    </row>
    <row r="16" spans="1:7" ht="15.75" x14ac:dyDescent="0.25">
      <c r="A16" s="10">
        <v>12</v>
      </c>
      <c r="B16" s="47" t="s">
        <v>40</v>
      </c>
      <c r="C16" s="23" t="s">
        <v>24</v>
      </c>
      <c r="D16" s="44" t="s">
        <v>91</v>
      </c>
      <c r="E16" s="29">
        <v>38000</v>
      </c>
      <c r="F16" s="33" t="s">
        <v>137</v>
      </c>
    </row>
    <row r="17" spans="1:8" ht="15.75" x14ac:dyDescent="0.25">
      <c r="A17" s="10">
        <v>13</v>
      </c>
      <c r="B17" s="47" t="s">
        <v>41</v>
      </c>
      <c r="C17" s="23" t="s">
        <v>24</v>
      </c>
      <c r="D17" s="44" t="s">
        <v>91</v>
      </c>
      <c r="E17" s="29"/>
      <c r="F17" s="61" t="s">
        <v>25</v>
      </c>
    </row>
    <row r="18" spans="1:8" ht="15.75" x14ac:dyDescent="0.25">
      <c r="A18" s="10">
        <v>14</v>
      </c>
      <c r="B18" s="47" t="s">
        <v>42</v>
      </c>
      <c r="C18" s="23" t="s">
        <v>24</v>
      </c>
      <c r="D18" s="44" t="s">
        <v>91</v>
      </c>
      <c r="E18" s="29">
        <v>51000</v>
      </c>
      <c r="F18" s="33" t="s">
        <v>102</v>
      </c>
    </row>
    <row r="19" spans="1:8" ht="15.75" x14ac:dyDescent="0.25">
      <c r="A19" s="10">
        <v>15</v>
      </c>
      <c r="B19" s="48" t="s">
        <v>43</v>
      </c>
      <c r="C19" s="23" t="s">
        <v>24</v>
      </c>
      <c r="D19" s="44" t="s">
        <v>92</v>
      </c>
      <c r="E19" s="29">
        <v>50000</v>
      </c>
      <c r="F19" s="33" t="s">
        <v>103</v>
      </c>
    </row>
    <row r="20" spans="1:8" ht="15.75" x14ac:dyDescent="0.25">
      <c r="A20" s="10">
        <v>16</v>
      </c>
      <c r="B20" s="47" t="s">
        <v>44</v>
      </c>
      <c r="C20" s="23" t="s">
        <v>24</v>
      </c>
      <c r="D20" s="44" t="s">
        <v>93</v>
      </c>
      <c r="E20" s="29">
        <v>60000</v>
      </c>
      <c r="F20" s="33" t="s">
        <v>104</v>
      </c>
    </row>
    <row r="21" spans="1:8" ht="15.75" x14ac:dyDescent="0.25">
      <c r="A21" s="10">
        <v>17</v>
      </c>
      <c r="B21" s="47" t="s">
        <v>45</v>
      </c>
      <c r="C21" s="23" t="s">
        <v>24</v>
      </c>
      <c r="D21" s="44" t="s">
        <v>93</v>
      </c>
      <c r="E21" s="29">
        <v>67000</v>
      </c>
      <c r="F21" s="33" t="s">
        <v>100</v>
      </c>
    </row>
    <row r="22" spans="1:8" ht="15.75" x14ac:dyDescent="0.25">
      <c r="A22" s="10">
        <v>18</v>
      </c>
      <c r="B22" s="48" t="s">
        <v>46</v>
      </c>
      <c r="C22" s="23" t="s">
        <v>24</v>
      </c>
      <c r="D22" s="45" t="s">
        <v>23</v>
      </c>
      <c r="E22" s="29">
        <v>71000</v>
      </c>
      <c r="F22" s="33" t="s">
        <v>105</v>
      </c>
    </row>
    <row r="23" spans="1:8" ht="15.75" x14ac:dyDescent="0.25">
      <c r="A23" s="10">
        <v>19</v>
      </c>
      <c r="B23" s="47" t="s">
        <v>47</v>
      </c>
      <c r="C23" s="23" t="s">
        <v>24</v>
      </c>
      <c r="D23" s="44" t="s">
        <v>94</v>
      </c>
      <c r="E23" s="29">
        <v>75000</v>
      </c>
      <c r="F23" s="42" t="s">
        <v>100</v>
      </c>
    </row>
    <row r="24" spans="1:8" ht="15.75" x14ac:dyDescent="0.25">
      <c r="A24" s="10">
        <v>20</v>
      </c>
      <c r="B24" s="48" t="s">
        <v>48</v>
      </c>
      <c r="C24" s="23" t="s">
        <v>24</v>
      </c>
      <c r="D24" s="44" t="s">
        <v>95</v>
      </c>
      <c r="E24" s="29">
        <v>60000</v>
      </c>
      <c r="F24" s="42" t="s">
        <v>106</v>
      </c>
    </row>
    <row r="25" spans="1:8" ht="15.75" x14ac:dyDescent="0.25">
      <c r="A25" s="10">
        <v>21</v>
      </c>
      <c r="B25" s="47" t="s">
        <v>49</v>
      </c>
      <c r="C25" s="23" t="s">
        <v>24</v>
      </c>
      <c r="D25" s="44" t="s">
        <v>95</v>
      </c>
      <c r="E25" s="29">
        <v>70000</v>
      </c>
      <c r="F25" s="42" t="s">
        <v>107</v>
      </c>
    </row>
    <row r="26" spans="1:8" ht="15.75" x14ac:dyDescent="0.25">
      <c r="A26" s="10">
        <v>22</v>
      </c>
      <c r="B26" s="47" t="s">
        <v>50</v>
      </c>
      <c r="C26" s="23" t="s">
        <v>24</v>
      </c>
      <c r="D26" s="44" t="s">
        <v>95</v>
      </c>
      <c r="E26" s="29">
        <v>50000</v>
      </c>
      <c r="F26" s="37" t="s">
        <v>108</v>
      </c>
    </row>
    <row r="27" spans="1:8" ht="16.5" thickBot="1" x14ac:dyDescent="0.3">
      <c r="A27" s="11">
        <v>23</v>
      </c>
      <c r="B27" s="53" t="s">
        <v>51</v>
      </c>
      <c r="C27" s="26" t="s">
        <v>24</v>
      </c>
      <c r="D27" s="54" t="s">
        <v>95</v>
      </c>
      <c r="E27" s="30">
        <v>135000</v>
      </c>
      <c r="F27" s="35" t="s">
        <v>109</v>
      </c>
    </row>
    <row r="28" spans="1:8" ht="15.75" x14ac:dyDescent="0.25">
      <c r="A28" s="12">
        <v>24</v>
      </c>
      <c r="B28" s="51" t="s">
        <v>52</v>
      </c>
      <c r="C28" s="27" t="s">
        <v>20</v>
      </c>
      <c r="D28" s="52" t="s">
        <v>87</v>
      </c>
      <c r="E28" s="31">
        <v>110000</v>
      </c>
      <c r="F28" s="36" t="s">
        <v>110</v>
      </c>
    </row>
    <row r="29" spans="1:8" ht="15.75" x14ac:dyDescent="0.25">
      <c r="A29" s="10">
        <v>25</v>
      </c>
      <c r="B29" s="48" t="s">
        <v>53</v>
      </c>
      <c r="C29" s="23" t="s">
        <v>20</v>
      </c>
      <c r="D29" s="44" t="s">
        <v>87</v>
      </c>
      <c r="E29" s="29">
        <v>150000</v>
      </c>
      <c r="F29" s="33" t="s">
        <v>101</v>
      </c>
    </row>
    <row r="30" spans="1:8" ht="15.75" x14ac:dyDescent="0.25">
      <c r="A30" s="10">
        <v>26</v>
      </c>
      <c r="B30" s="47" t="s">
        <v>54</v>
      </c>
      <c r="C30" s="23" t="s">
        <v>20</v>
      </c>
      <c r="D30" s="44" t="s">
        <v>91</v>
      </c>
      <c r="E30" s="29">
        <v>60000</v>
      </c>
      <c r="F30" s="33" t="s">
        <v>112</v>
      </c>
    </row>
    <row r="31" spans="1:8" ht="15.75" x14ac:dyDescent="0.25">
      <c r="A31" s="10">
        <v>27</v>
      </c>
      <c r="B31" s="47" t="s">
        <v>113</v>
      </c>
      <c r="C31" s="23" t="s">
        <v>20</v>
      </c>
      <c r="D31" s="44" t="s">
        <v>96</v>
      </c>
      <c r="E31" s="29">
        <v>205000</v>
      </c>
      <c r="F31" s="33" t="s">
        <v>114</v>
      </c>
    </row>
    <row r="32" spans="1:8" ht="15.75" x14ac:dyDescent="0.25">
      <c r="A32" s="10">
        <v>28</v>
      </c>
      <c r="B32" s="47" t="s">
        <v>55</v>
      </c>
      <c r="C32" s="23" t="s">
        <v>20</v>
      </c>
      <c r="D32" s="44" t="s">
        <v>96</v>
      </c>
      <c r="E32" s="59"/>
      <c r="F32" s="58" t="s">
        <v>26</v>
      </c>
      <c r="H32" s="16"/>
    </row>
    <row r="33" spans="1:8" ht="15.75" x14ac:dyDescent="0.25">
      <c r="A33" s="10">
        <v>29</v>
      </c>
      <c r="B33" s="48" t="s">
        <v>56</v>
      </c>
      <c r="C33" s="23" t="s">
        <v>20</v>
      </c>
      <c r="D33" s="44" t="s">
        <v>93</v>
      </c>
      <c r="E33" s="29">
        <v>355000</v>
      </c>
      <c r="F33" s="33" t="s">
        <v>115</v>
      </c>
    </row>
    <row r="34" spans="1:8" ht="15.75" x14ac:dyDescent="0.25">
      <c r="A34" s="10">
        <v>30</v>
      </c>
      <c r="B34" s="48" t="s">
        <v>57</v>
      </c>
      <c r="C34" s="23" t="s">
        <v>20</v>
      </c>
      <c r="D34" s="45" t="s">
        <v>23</v>
      </c>
      <c r="E34" s="29">
        <v>200000</v>
      </c>
      <c r="F34" s="33" t="s">
        <v>138</v>
      </c>
    </row>
    <row r="35" spans="1:8" ht="15.75" x14ac:dyDescent="0.25">
      <c r="A35" s="10">
        <v>31</v>
      </c>
      <c r="B35" s="47" t="s">
        <v>58</v>
      </c>
      <c r="C35" s="23" t="s">
        <v>20</v>
      </c>
      <c r="D35" s="44" t="s">
        <v>23</v>
      </c>
      <c r="E35" s="29">
        <v>220000</v>
      </c>
      <c r="F35" s="33" t="s">
        <v>116</v>
      </c>
    </row>
    <row r="36" spans="1:8" ht="15.75" x14ac:dyDescent="0.25">
      <c r="A36" s="10">
        <v>32</v>
      </c>
      <c r="B36" s="47" t="s">
        <v>59</v>
      </c>
      <c r="C36" s="23" t="s">
        <v>20</v>
      </c>
      <c r="D36" s="44" t="s">
        <v>23</v>
      </c>
      <c r="E36" s="29">
        <v>520000</v>
      </c>
      <c r="F36" s="37" t="s">
        <v>117</v>
      </c>
    </row>
    <row r="37" spans="1:8" ht="16.5" thickBot="1" x14ac:dyDescent="0.3">
      <c r="A37" s="13">
        <v>33</v>
      </c>
      <c r="B37" s="55" t="s">
        <v>60</v>
      </c>
      <c r="C37" s="24" t="s">
        <v>20</v>
      </c>
      <c r="D37" s="56" t="s">
        <v>94</v>
      </c>
      <c r="E37" s="32">
        <v>160000</v>
      </c>
      <c r="F37" s="38" t="s">
        <v>109</v>
      </c>
    </row>
    <row r="38" spans="1:8" ht="15.75" x14ac:dyDescent="0.25">
      <c r="A38" s="9">
        <v>34</v>
      </c>
      <c r="B38" s="49" t="s">
        <v>61</v>
      </c>
      <c r="C38" s="25" t="s">
        <v>21</v>
      </c>
      <c r="D38" s="43" t="s">
        <v>88</v>
      </c>
      <c r="E38" s="28">
        <v>195000</v>
      </c>
      <c r="F38" s="34" t="s">
        <v>118</v>
      </c>
    </row>
    <row r="39" spans="1:8" ht="15.75" x14ac:dyDescent="0.25">
      <c r="A39" s="10">
        <v>35</v>
      </c>
      <c r="B39" s="47" t="s">
        <v>62</v>
      </c>
      <c r="C39" s="23" t="s">
        <v>21</v>
      </c>
      <c r="D39" s="44" t="s">
        <v>89</v>
      </c>
      <c r="E39" s="29">
        <v>83000</v>
      </c>
      <c r="F39" s="37" t="s">
        <v>100</v>
      </c>
    </row>
    <row r="40" spans="1:8" ht="15.75" x14ac:dyDescent="0.25">
      <c r="A40" s="10">
        <v>36</v>
      </c>
      <c r="B40" s="47" t="s">
        <v>63</v>
      </c>
      <c r="C40" s="23" t="s">
        <v>21</v>
      </c>
      <c r="D40" s="44" t="s">
        <v>89</v>
      </c>
      <c r="E40" s="29">
        <v>165000</v>
      </c>
      <c r="F40" s="33" t="s">
        <v>119</v>
      </c>
    </row>
    <row r="41" spans="1:8" ht="15.75" x14ac:dyDescent="0.25">
      <c r="A41" s="10">
        <v>37</v>
      </c>
      <c r="B41" s="48" t="s">
        <v>64</v>
      </c>
      <c r="C41" s="23" t="s">
        <v>21</v>
      </c>
      <c r="D41" s="44" t="s">
        <v>90</v>
      </c>
      <c r="E41" s="29"/>
      <c r="F41" s="61" t="s">
        <v>25</v>
      </c>
    </row>
    <row r="42" spans="1:8" ht="15.75" x14ac:dyDescent="0.25">
      <c r="A42" s="10">
        <v>38</v>
      </c>
      <c r="B42" s="48" t="s">
        <v>65</v>
      </c>
      <c r="C42" s="23" t="s">
        <v>21</v>
      </c>
      <c r="D42" s="44" t="s">
        <v>91</v>
      </c>
      <c r="E42" s="29">
        <v>90000</v>
      </c>
      <c r="F42" s="33" t="s">
        <v>120</v>
      </c>
    </row>
    <row r="43" spans="1:8" ht="15.75" x14ac:dyDescent="0.25">
      <c r="A43" s="10">
        <v>39</v>
      </c>
      <c r="B43" s="47" t="s">
        <v>66</v>
      </c>
      <c r="C43" s="23" t="s">
        <v>21</v>
      </c>
      <c r="D43" s="44" t="s">
        <v>91</v>
      </c>
      <c r="E43" s="29">
        <v>104000</v>
      </c>
      <c r="F43" s="33" t="s">
        <v>128</v>
      </c>
      <c r="H43" s="16"/>
    </row>
    <row r="44" spans="1:8" ht="15.75" x14ac:dyDescent="0.25">
      <c r="A44" s="10">
        <v>40</v>
      </c>
      <c r="B44" s="47" t="s">
        <v>67</v>
      </c>
      <c r="C44" s="23" t="s">
        <v>21</v>
      </c>
      <c r="D44" s="44" t="s">
        <v>91</v>
      </c>
      <c r="E44" s="29">
        <v>100000</v>
      </c>
      <c r="F44" s="33" t="s">
        <v>27</v>
      </c>
      <c r="H44" s="16"/>
    </row>
    <row r="45" spans="1:8" ht="15.75" x14ac:dyDescent="0.25">
      <c r="A45" s="10">
        <v>41</v>
      </c>
      <c r="B45" s="47" t="s">
        <v>68</v>
      </c>
      <c r="C45" s="23" t="s">
        <v>21</v>
      </c>
      <c r="D45" s="44" t="s">
        <v>92</v>
      </c>
      <c r="E45" s="29">
        <v>106000</v>
      </c>
      <c r="F45" s="33" t="s">
        <v>121</v>
      </c>
    </row>
    <row r="46" spans="1:8" ht="15.75" x14ac:dyDescent="0.25">
      <c r="A46" s="10">
        <v>42</v>
      </c>
      <c r="B46" s="47" t="s">
        <v>69</v>
      </c>
      <c r="C46" s="23" t="s">
        <v>21</v>
      </c>
      <c r="D46" s="44" t="s">
        <v>93</v>
      </c>
      <c r="E46" s="29">
        <v>130000</v>
      </c>
      <c r="F46" s="33" t="s">
        <v>104</v>
      </c>
    </row>
    <row r="47" spans="1:8" ht="15.75" x14ac:dyDescent="0.25">
      <c r="A47" s="10">
        <v>43</v>
      </c>
      <c r="B47" s="47" t="s">
        <v>70</v>
      </c>
      <c r="C47" s="23" t="s">
        <v>21</v>
      </c>
      <c r="D47" s="44" t="s">
        <v>93</v>
      </c>
      <c r="E47" s="29">
        <v>255000</v>
      </c>
      <c r="F47" s="33" t="s">
        <v>122</v>
      </c>
    </row>
    <row r="48" spans="1:8" ht="15.75" x14ac:dyDescent="0.25">
      <c r="A48" s="10">
        <v>44</v>
      </c>
      <c r="B48" s="48" t="s">
        <v>71</v>
      </c>
      <c r="C48" s="23" t="s">
        <v>21</v>
      </c>
      <c r="D48" s="44" t="s">
        <v>94</v>
      </c>
      <c r="E48" s="29">
        <v>80000</v>
      </c>
      <c r="F48" s="33" t="s">
        <v>115</v>
      </c>
    </row>
    <row r="49" spans="1:8" ht="15.75" x14ac:dyDescent="0.25">
      <c r="A49" s="10">
        <v>45</v>
      </c>
      <c r="B49" s="47" t="s">
        <v>72</v>
      </c>
      <c r="C49" s="23" t="s">
        <v>21</v>
      </c>
      <c r="D49" s="44" t="s">
        <v>94</v>
      </c>
      <c r="E49" s="29"/>
      <c r="F49" s="61" t="s">
        <v>25</v>
      </c>
    </row>
    <row r="50" spans="1:8" ht="16.5" thickBot="1" x14ac:dyDescent="0.3">
      <c r="A50" s="11">
        <v>46</v>
      </c>
      <c r="B50" s="53" t="s">
        <v>73</v>
      </c>
      <c r="C50" s="26" t="s">
        <v>21</v>
      </c>
      <c r="D50" s="54" t="s">
        <v>95</v>
      </c>
      <c r="E50" s="30">
        <v>340000</v>
      </c>
      <c r="F50" s="35" t="s">
        <v>123</v>
      </c>
    </row>
    <row r="51" spans="1:8" ht="15.75" x14ac:dyDescent="0.25">
      <c r="A51" s="12">
        <v>47</v>
      </c>
      <c r="B51" s="57" t="s">
        <v>124</v>
      </c>
      <c r="C51" s="27" t="s">
        <v>22</v>
      </c>
      <c r="D51" s="52" t="s">
        <v>97</v>
      </c>
      <c r="E51" s="31">
        <v>300000</v>
      </c>
      <c r="F51" s="36" t="s">
        <v>100</v>
      </c>
    </row>
    <row r="52" spans="1:8" ht="15.75" x14ac:dyDescent="0.25">
      <c r="A52" s="10">
        <v>48</v>
      </c>
      <c r="B52" s="47" t="s">
        <v>74</v>
      </c>
      <c r="C52" s="23" t="s">
        <v>22</v>
      </c>
      <c r="D52" s="44" t="s">
        <v>90</v>
      </c>
      <c r="E52" s="29">
        <v>245000</v>
      </c>
      <c r="F52" s="33" t="s">
        <v>125</v>
      </c>
    </row>
    <row r="53" spans="1:8" ht="15.75" x14ac:dyDescent="0.25">
      <c r="A53" s="10">
        <v>49</v>
      </c>
      <c r="B53" s="48" t="s">
        <v>75</v>
      </c>
      <c r="C53" s="23" t="s">
        <v>22</v>
      </c>
      <c r="D53" s="44" t="s">
        <v>91</v>
      </c>
      <c r="E53" s="29">
        <v>156000</v>
      </c>
      <c r="F53" s="33" t="s">
        <v>126</v>
      </c>
    </row>
    <row r="54" spans="1:8" ht="15.75" x14ac:dyDescent="0.25">
      <c r="A54" s="10">
        <v>50</v>
      </c>
      <c r="B54" s="48" t="s">
        <v>76</v>
      </c>
      <c r="C54" s="23" t="s">
        <v>22</v>
      </c>
      <c r="D54" s="44" t="s">
        <v>96</v>
      </c>
      <c r="E54" s="29">
        <v>250000</v>
      </c>
      <c r="F54" s="33" t="s">
        <v>127</v>
      </c>
    </row>
    <row r="55" spans="1:8" ht="15.75" x14ac:dyDescent="0.25">
      <c r="A55" s="10">
        <v>51</v>
      </c>
      <c r="B55" s="48" t="s">
        <v>77</v>
      </c>
      <c r="C55" s="23" t="s">
        <v>22</v>
      </c>
      <c r="D55" s="44" t="s">
        <v>96</v>
      </c>
      <c r="E55" s="29">
        <v>560000</v>
      </c>
      <c r="F55" s="33" t="s">
        <v>128</v>
      </c>
    </row>
    <row r="56" spans="1:8" ht="15.75" x14ac:dyDescent="0.25">
      <c r="A56" s="10">
        <v>52</v>
      </c>
      <c r="B56" s="47" t="s">
        <v>78</v>
      </c>
      <c r="C56" s="23" t="s">
        <v>22</v>
      </c>
      <c r="D56" s="44" t="s">
        <v>93</v>
      </c>
      <c r="E56" s="29">
        <v>390000</v>
      </c>
      <c r="F56" s="33" t="s">
        <v>129</v>
      </c>
    </row>
    <row r="57" spans="1:8" ht="15.75" x14ac:dyDescent="0.25">
      <c r="A57" s="10">
        <v>53</v>
      </c>
      <c r="B57" s="47" t="s">
        <v>79</v>
      </c>
      <c r="C57" s="23" t="s">
        <v>22</v>
      </c>
      <c r="D57" s="44" t="s">
        <v>23</v>
      </c>
      <c r="E57" s="29">
        <v>350000</v>
      </c>
      <c r="F57" s="33" t="s">
        <v>130</v>
      </c>
    </row>
    <row r="58" spans="1:8" ht="15.75" x14ac:dyDescent="0.25">
      <c r="A58" s="10">
        <v>54</v>
      </c>
      <c r="B58" s="47" t="s">
        <v>80</v>
      </c>
      <c r="C58" s="23" t="s">
        <v>22</v>
      </c>
      <c r="D58" s="44" t="s">
        <v>23</v>
      </c>
      <c r="E58" s="29">
        <v>450000</v>
      </c>
      <c r="F58" s="33" t="s">
        <v>122</v>
      </c>
    </row>
    <row r="59" spans="1:8" ht="15.75" x14ac:dyDescent="0.25">
      <c r="A59" s="10">
        <v>55</v>
      </c>
      <c r="B59" s="48" t="s">
        <v>81</v>
      </c>
      <c r="C59" s="23" t="s">
        <v>22</v>
      </c>
      <c r="D59" s="45" t="s">
        <v>23</v>
      </c>
      <c r="E59" s="29">
        <v>410000</v>
      </c>
      <c r="F59" s="33" t="s">
        <v>131</v>
      </c>
    </row>
    <row r="60" spans="1:8" ht="15.75" x14ac:dyDescent="0.25">
      <c r="A60" s="10">
        <v>56</v>
      </c>
      <c r="B60" s="48" t="s">
        <v>82</v>
      </c>
      <c r="C60" s="23" t="s">
        <v>22</v>
      </c>
      <c r="D60" s="45" t="s">
        <v>23</v>
      </c>
      <c r="E60" s="14">
        <v>320000</v>
      </c>
      <c r="F60" s="33" t="s">
        <v>101</v>
      </c>
      <c r="G60" s="16"/>
      <c r="H60" s="16"/>
    </row>
    <row r="61" spans="1:8" ht="15.75" x14ac:dyDescent="0.25">
      <c r="A61" s="10">
        <v>57</v>
      </c>
      <c r="B61" s="48" t="s">
        <v>83</v>
      </c>
      <c r="C61" s="23" t="s">
        <v>22</v>
      </c>
      <c r="D61" s="45" t="s">
        <v>23</v>
      </c>
      <c r="E61" s="14">
        <v>750000</v>
      </c>
      <c r="F61" s="33" t="s">
        <v>132</v>
      </c>
    </row>
    <row r="62" spans="1:8" ht="15.75" x14ac:dyDescent="0.25">
      <c r="A62" s="10">
        <v>58</v>
      </c>
      <c r="B62" s="48" t="s">
        <v>84</v>
      </c>
      <c r="C62" s="23" t="s">
        <v>22</v>
      </c>
      <c r="D62" s="45" t="s">
        <v>23</v>
      </c>
      <c r="E62" s="14">
        <v>270000</v>
      </c>
      <c r="F62" s="33" t="s">
        <v>133</v>
      </c>
    </row>
    <row r="63" spans="1:8" ht="15.75" x14ac:dyDescent="0.25">
      <c r="A63" s="10">
        <v>59</v>
      </c>
      <c r="B63" s="48" t="s">
        <v>85</v>
      </c>
      <c r="C63" s="23" t="s">
        <v>22</v>
      </c>
      <c r="D63" s="45" t="s">
        <v>95</v>
      </c>
      <c r="E63" s="14">
        <v>370000</v>
      </c>
      <c r="F63" s="33" t="s">
        <v>107</v>
      </c>
    </row>
    <row r="64" spans="1:8" ht="16.5" thickBot="1" x14ac:dyDescent="0.3">
      <c r="A64" s="11">
        <v>60</v>
      </c>
      <c r="B64" s="50" t="s">
        <v>86</v>
      </c>
      <c r="C64" s="26" t="s">
        <v>22</v>
      </c>
      <c r="D64" s="46" t="s">
        <v>95</v>
      </c>
      <c r="E64" s="39">
        <v>450000</v>
      </c>
      <c r="F64" s="35" t="s">
        <v>134</v>
      </c>
      <c r="G64" s="16"/>
    </row>
    <row r="65" spans="1:6" ht="15.75" thickBot="1" x14ac:dyDescent="0.3">
      <c r="A65" s="2"/>
      <c r="B65" s="17"/>
      <c r="C65" s="18"/>
      <c r="D65" s="18"/>
      <c r="E65" s="3"/>
      <c r="F65" s="4"/>
    </row>
    <row r="66" spans="1:6" ht="15" customHeight="1" x14ac:dyDescent="0.25">
      <c r="A66" s="76" t="s">
        <v>6</v>
      </c>
      <c r="B66" s="77"/>
      <c r="C66" s="77"/>
      <c r="D66" s="77"/>
      <c r="E66" s="78"/>
      <c r="F66" s="19">
        <f>COUNT(E5:E64)</f>
        <v>55</v>
      </c>
    </row>
    <row r="67" spans="1:6" ht="15" customHeight="1" x14ac:dyDescent="0.25">
      <c r="A67" s="68" t="s">
        <v>7</v>
      </c>
      <c r="B67" s="69"/>
      <c r="C67" s="69"/>
      <c r="D67" s="69"/>
      <c r="E67" s="70"/>
      <c r="F67" s="20">
        <f>COUNTBLANK(Tablo110[SATIŞ FİYATI])</f>
        <v>5</v>
      </c>
    </row>
    <row r="68" spans="1:6" ht="15" customHeight="1" x14ac:dyDescent="0.25">
      <c r="A68" s="68" t="s">
        <v>8</v>
      </c>
      <c r="B68" s="69"/>
      <c r="C68" s="69"/>
      <c r="D68" s="69"/>
      <c r="E68" s="70"/>
      <c r="F68" s="5">
        <f>LARGE(E5:E64,1)</f>
        <v>750000</v>
      </c>
    </row>
    <row r="69" spans="1:6" ht="15" customHeight="1" x14ac:dyDescent="0.25">
      <c r="A69" s="68" t="s">
        <v>9</v>
      </c>
      <c r="B69" s="69"/>
      <c r="C69" s="69"/>
      <c r="D69" s="69"/>
      <c r="E69" s="70"/>
      <c r="F69" s="5">
        <f>SMALL(E5:E64,1)</f>
        <v>30000</v>
      </c>
    </row>
    <row r="70" spans="1:6" ht="15" customHeight="1" x14ac:dyDescent="0.25">
      <c r="A70" s="68" t="s">
        <v>10</v>
      </c>
      <c r="B70" s="69"/>
      <c r="C70" s="69"/>
      <c r="D70" s="69"/>
      <c r="E70" s="70"/>
      <c r="F70" s="5">
        <f>SUM(E5:E64)</f>
        <v>9969000</v>
      </c>
    </row>
    <row r="71" spans="1:6" ht="15" customHeight="1" x14ac:dyDescent="0.25">
      <c r="A71" s="68" t="s">
        <v>11</v>
      </c>
      <c r="B71" s="69"/>
      <c r="C71" s="69"/>
      <c r="D71" s="69"/>
      <c r="E71" s="70"/>
      <c r="F71" s="5">
        <f>AVERAGE(E5:E64)</f>
        <v>181254.54545454544</v>
      </c>
    </row>
    <row r="72" spans="1:6" ht="15" customHeight="1" x14ac:dyDescent="0.25">
      <c r="A72" s="71" t="s">
        <v>12</v>
      </c>
      <c r="B72" s="72"/>
      <c r="C72" s="72"/>
      <c r="D72" s="72"/>
      <c r="E72" s="73"/>
      <c r="F72" s="6">
        <f>SUM(E5:E27)</f>
        <v>1070000</v>
      </c>
    </row>
    <row r="73" spans="1:6" ht="15" customHeight="1" x14ac:dyDescent="0.25">
      <c r="A73" s="71" t="s">
        <v>13</v>
      </c>
      <c r="B73" s="72"/>
      <c r="C73" s="72"/>
      <c r="D73" s="72"/>
      <c r="E73" s="73"/>
      <c r="F73" s="6">
        <f>SUM(E28:E37)</f>
        <v>1980000</v>
      </c>
    </row>
    <row r="74" spans="1:6" ht="15" customHeight="1" x14ac:dyDescent="0.25">
      <c r="A74" s="71" t="s">
        <v>14</v>
      </c>
      <c r="B74" s="72"/>
      <c r="C74" s="72"/>
      <c r="D74" s="72"/>
      <c r="E74" s="73"/>
      <c r="F74" s="6">
        <f>SUM(E38:E50)</f>
        <v>1648000</v>
      </c>
    </row>
    <row r="75" spans="1:6" ht="15" customHeight="1" x14ac:dyDescent="0.25">
      <c r="A75" s="71" t="s">
        <v>15</v>
      </c>
      <c r="B75" s="72"/>
      <c r="C75" s="72"/>
      <c r="D75" s="72"/>
      <c r="E75" s="73"/>
      <c r="F75" s="6">
        <f>SUM(E51:E64)</f>
        <v>5271000</v>
      </c>
    </row>
    <row r="76" spans="1:6" ht="15" customHeight="1" x14ac:dyDescent="0.25">
      <c r="A76" s="62" t="s">
        <v>16</v>
      </c>
      <c r="B76" s="63"/>
      <c r="C76" s="63"/>
      <c r="D76" s="63"/>
      <c r="E76" s="64"/>
      <c r="F76" s="7">
        <f>AVERAGE(E5:E27)</f>
        <v>50952.380952380954</v>
      </c>
    </row>
    <row r="77" spans="1:6" ht="15" customHeight="1" x14ac:dyDescent="0.25">
      <c r="A77" s="62" t="s">
        <v>17</v>
      </c>
      <c r="B77" s="63"/>
      <c r="C77" s="63"/>
      <c r="D77" s="63"/>
      <c r="E77" s="64"/>
      <c r="F77" s="7">
        <f>AVERAGE(E28:E37)</f>
        <v>220000</v>
      </c>
    </row>
    <row r="78" spans="1:6" ht="15" customHeight="1" x14ac:dyDescent="0.25">
      <c r="A78" s="62" t="s">
        <v>18</v>
      </c>
      <c r="B78" s="63"/>
      <c r="C78" s="63"/>
      <c r="D78" s="63"/>
      <c r="E78" s="64"/>
      <c r="F78" s="7">
        <f>AVERAGE(E38:E50)</f>
        <v>149818.18181818182</v>
      </c>
    </row>
    <row r="79" spans="1:6" ht="15.75" customHeight="1" thickBot="1" x14ac:dyDescent="0.3">
      <c r="A79" s="65" t="s">
        <v>19</v>
      </c>
      <c r="B79" s="66"/>
      <c r="C79" s="66"/>
      <c r="D79" s="66"/>
      <c r="E79" s="67"/>
      <c r="F79" s="8">
        <f>AVERAGE(E51:E64)</f>
        <v>376500</v>
      </c>
    </row>
  </sheetData>
  <mergeCells count="16">
    <mergeCell ref="A69:E69"/>
    <mergeCell ref="A1:F1"/>
    <mergeCell ref="A2:F3"/>
    <mergeCell ref="A66:E66"/>
    <mergeCell ref="A67:E67"/>
    <mergeCell ref="A68:E68"/>
    <mergeCell ref="A76:E76"/>
    <mergeCell ref="A77:E77"/>
    <mergeCell ref="A78:E78"/>
    <mergeCell ref="A79:E79"/>
    <mergeCell ref="A70:E70"/>
    <mergeCell ref="A71:E71"/>
    <mergeCell ref="A72:E72"/>
    <mergeCell ref="A73:E73"/>
    <mergeCell ref="A74:E74"/>
    <mergeCell ref="A75:E75"/>
  </mergeCells>
  <pageMargins left="1.1023622047244095" right="0.39370078740157483" top="0.35433070866141736" bottom="0.35433070866141736" header="0.31496062992125984" footer="0.31496062992125984"/>
  <pageSetup paperSize="9" scale="6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2022-07-28T13:02:26Z</dcterms:modified>
</cp:coreProperties>
</file>