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204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28" i="1"/>
  <c r="F27" i="1"/>
  <c r="F26" i="1"/>
  <c r="F25" i="1"/>
  <c r="F24" i="1"/>
</calcChain>
</file>

<file path=xl/sharedStrings.xml><?xml version="1.0" encoding="utf-8"?>
<sst xmlns="http://schemas.openxmlformats.org/spreadsheetml/2006/main" count="86" uniqueCount="58">
  <si>
    <t>SIRA NO</t>
  </si>
  <si>
    <t>ADI</t>
  </si>
  <si>
    <t>CİNSİ</t>
  </si>
  <si>
    <t>BABASI</t>
  </si>
  <si>
    <t>SATIŞ FİYATI</t>
  </si>
  <si>
    <t>ALAN MÜŞTERİ</t>
  </si>
  <si>
    <t>SATILAN TAY SAYISI</t>
  </si>
  <si>
    <t>SATILMAYAN TAY SAYISI</t>
  </si>
  <si>
    <t>EN YÜKSEK BEDELLE SATILAN</t>
  </si>
  <si>
    <t>EN DÜŞÜK BEDELLE SATILAN</t>
  </si>
  <si>
    <t>SATIŞ TUTARI</t>
  </si>
  <si>
    <t>SATIŞ ORTALAMASI</t>
  </si>
  <si>
    <t>2' Lİ ERKEK</t>
  </si>
  <si>
    <t>ANADOLU TARIM İŞLETMESİ MÜDÜRLÜĞÜ</t>
  </si>
  <si>
    <t>YAKUPBEY</t>
  </si>
  <si>
    <t>ARASLI</t>
  </si>
  <si>
    <t>ALTAHA</t>
  </si>
  <si>
    <t>TAMERİNOĞLU</t>
  </si>
  <si>
    <t>UFUKBİR</t>
  </si>
  <si>
    <t>AYABAKAN</t>
  </si>
  <si>
    <t>TURBO</t>
  </si>
  <si>
    <t>ANKA</t>
  </si>
  <si>
    <t>RÜZGARDAHAN</t>
  </si>
  <si>
    <t>CİHANA BEDEL</t>
  </si>
  <si>
    <t>CEBEBEY</t>
  </si>
  <si>
    <t>ERASLAN</t>
  </si>
  <si>
    <t>GÜROBASI</t>
  </si>
  <si>
    <t>BEYHUDE</t>
  </si>
  <si>
    <t>CAMBAZOĞLU</t>
  </si>
  <si>
    <t>GÖKALAN</t>
  </si>
  <si>
    <t>CEVHERTAY</t>
  </si>
  <si>
    <t>KARACA AĞA</t>
  </si>
  <si>
    <t>EMİRBEYİM</t>
  </si>
  <si>
    <t>CEMALETTİN BEY</t>
  </si>
  <si>
    <t>DENİZ EFE</t>
  </si>
  <si>
    <t>ELİTTAY</t>
  </si>
  <si>
    <t>AKSU HAN</t>
  </si>
  <si>
    <t>ÖZARIN</t>
  </si>
  <si>
    <t>KEREMİM</t>
  </si>
  <si>
    <t>DEMİRBERKE</t>
  </si>
  <si>
    <t>Bayram GÜL</t>
  </si>
  <si>
    <t>Güneşler Gübre Ltd.Şti.</t>
  </si>
  <si>
    <t>Tarkan Hasan ONAR</t>
  </si>
  <si>
    <t>Tuncay YAVUZ</t>
  </si>
  <si>
    <t>Tekin BİRİCİK</t>
  </si>
  <si>
    <t>Emrah ORHAN</t>
  </si>
  <si>
    <t>Birkan Bora AKARSU</t>
  </si>
  <si>
    <t>Cemal Gelir (Gelir Hayvancılık)</t>
  </si>
  <si>
    <t>Fethi POLAT</t>
  </si>
  <si>
    <t>Bülent AYDIN</t>
  </si>
  <si>
    <t>Albayraklar Tar.Hayv.A.Ş.</t>
  </si>
  <si>
    <t>DST POWER LTD.ŞTİ.</t>
  </si>
  <si>
    <t>Arif ÇELİK</t>
  </si>
  <si>
    <t>Ahmet KAYA</t>
  </si>
  <si>
    <t>Levent GÜNEŞ</t>
  </si>
  <si>
    <t>Gökberk ÇADIRCI</t>
  </si>
  <si>
    <t>Davut YILDIRIM</t>
  </si>
  <si>
    <t>12.10.2021 ELİT TAY SATIŞ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</si>
</sst>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TL&quot;"/>
    <numFmt numFmtId="165" formatCode="#,##0\ &quot;TL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"/>
      <charset val="162"/>
    </font>
    <font>
      <b/>
      <sz val="11"/>
      <color theme="3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0"/>
      <name val="Arial"/>
      <family val="2"/>
      <charset val="162"/>
    </font>
    <font>
      <b/>
      <sz val="11"/>
      <name val="Arial"/>
      <family val="2"/>
      <charset val="162"/>
    </font>
    <font>
      <sz val="10"/>
      <name val="Arial Tur"/>
      <charset val="162"/>
    </font>
    <font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name val="Arial"/>
      <family val="2"/>
      <charset val="162"/>
    </font>
    <font>
      <b/>
      <sz val="12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0" fontId="9" fillId="0" borderId="0"/>
  </cellStyleXfs>
  <cellXfs count="43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49" fontId="8" fillId="2" borderId="0" xfId="0" applyNumberFormat="1" applyFont="1" applyFill="1" applyBorder="1" applyAlignment="1">
      <alignment horizontal="center" vertical="center"/>
    </xf>
    <xf numFmtId="165" fontId="8" fillId="2" borderId="0" xfId="1" applyNumberFormat="1" applyFont="1" applyFill="1" applyBorder="1" applyAlignment="1">
      <alignment horizontal="right" vertical="center" wrapText="1"/>
    </xf>
    <xf numFmtId="0" fontId="8" fillId="2" borderId="0" xfId="1" applyFont="1" applyFill="1" applyBorder="1" applyAlignment="1">
      <alignment horizontal="left" vertical="center" wrapText="1"/>
    </xf>
    <xf numFmtId="0" fontId="6" fillId="4" borderId="5" xfId="0" applyNumberFormat="1" applyFont="1" applyFill="1" applyBorder="1" applyAlignment="1">
      <alignment horizontal="center" vertical="center" wrapText="1"/>
    </xf>
    <xf numFmtId="0" fontId="8" fillId="4" borderId="8" xfId="0" applyNumberFormat="1" applyFont="1" applyFill="1" applyBorder="1" applyAlignment="1">
      <alignment horizontal="center" vertical="center" wrapText="1"/>
    </xf>
    <xf numFmtId="164" fontId="6" fillId="4" borderId="8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14" fontId="1" fillId="0" borderId="0" xfId="0" applyNumberFormat="1" applyFont="1" applyFill="1" applyAlignment="1">
      <alignment vertical="center" wrapText="1"/>
    </xf>
    <xf numFmtId="0" fontId="13" fillId="0" borderId="11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0" fontId="8" fillId="0" borderId="11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12" fillId="0" borderId="14" xfId="1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center" vertical="center" wrapText="1"/>
    </xf>
    <xf numFmtId="164" fontId="7" fillId="3" borderId="12" xfId="1" applyNumberFormat="1" applyFont="1" applyFill="1" applyBorder="1" applyAlignment="1">
      <alignment horizontal="center" vertical="center" wrapText="1"/>
    </xf>
    <xf numFmtId="3" fontId="8" fillId="0" borderId="11" xfId="1" applyNumberFormat="1" applyFont="1" applyFill="1" applyBorder="1" applyAlignment="1">
      <alignment horizontal="right" vertical="center" wrapText="1"/>
    </xf>
    <xf numFmtId="3" fontId="8" fillId="0" borderId="10" xfId="1" applyNumberFormat="1" applyFont="1" applyFill="1" applyBorder="1" applyAlignment="1">
      <alignment horizontal="right" vertical="center" wrapText="1"/>
    </xf>
    <xf numFmtId="0" fontId="15" fillId="0" borderId="14" xfId="1" applyFont="1" applyFill="1" applyBorder="1" applyAlignment="1">
      <alignment horizontal="center" vertical="center" wrapText="1"/>
    </xf>
    <xf numFmtId="0" fontId="7" fillId="3" borderId="15" xfId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5" fillId="2" borderId="0" xfId="2" applyFont="1" applyFill="1" applyAlignment="1">
      <alignment horizontal="center" vertical="center" wrapText="1"/>
    </xf>
    <xf numFmtId="0" fontId="6" fillId="2" borderId="0" xfId="2" applyFont="1" applyFill="1" applyAlignment="1">
      <alignment horizontal="center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6" fillId="0" borderId="14" xfId="1" applyFont="1" applyFill="1" applyBorder="1" applyAlignment="1">
      <alignment horizontal="center" vertical="center" wrapText="1"/>
    </xf>
  </cellXfs>
  <cellStyles count="4">
    <cellStyle name="Başlık 4" xfId="1" builtinId="19"/>
    <cellStyle name="Normal" xfId="0" builtinId="0"/>
    <cellStyle name="Normal 2" xfId="3"/>
    <cellStyle name="Normal 3" xfId="2"/>
  </cellStyles>
  <dxfs count="11"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b/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b/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theme="3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o1" displayName="Tablo1" ref="A4:F22" totalsRowShown="0" headerRowDxfId="10" dataDxfId="8" headerRowBorderDxfId="9" tableBorderDxfId="7" totalsRowBorderDxfId="6" headerRowCellStyle="Başlık 4">
  <tableColumns count="6">
    <tableColumn id="1" name="SIRA NO" dataDxfId="5" dataCellStyle="Başlık 4"/>
    <tableColumn id="2" name="ADI" dataDxfId="4" dataCellStyle="Başlık 4"/>
    <tableColumn id="3" name="CİNSİ" dataDxfId="3" dataCellStyle="Normal 3"/>
    <tableColumn id="6" name="BABASI" dataDxfId="2"/>
    <tableColumn id="4" name="SATIŞ FİYATI" dataDxfId="1" dataCellStyle="Başlık 4"/>
    <tableColumn id="5" name="ALAN MÜŞTERİ" dataDxfId="0" dataCellStyle="Başlık 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zoomScale="102" zoomScaleNormal="102" workbookViewId="0">
      <selection activeCell="A2" sqref="A2:F3"/>
    </sheetView>
  </sheetViews>
  <sheetFormatPr defaultColWidth="9.109375" defaultRowHeight="14.4" x14ac:dyDescent="0.3"/>
  <cols>
    <col min="1" max="1" width="8.6640625" style="1" customWidth="1"/>
    <col min="2" max="2" width="21" style="1" customWidth="1"/>
    <col min="3" max="4" width="17.5546875" style="1" customWidth="1"/>
    <col min="5" max="5" width="15" style="11" customWidth="1"/>
    <col min="6" max="6" width="43" style="12" customWidth="1"/>
    <col min="7" max="7" width="10.5546875" style="1" customWidth="1"/>
    <col min="8" max="9" width="10.109375" style="1" bestFit="1" customWidth="1"/>
    <col min="10" max="16384" width="9.109375" style="1"/>
  </cols>
  <sheetData>
    <row r="1" spans="1:9" x14ac:dyDescent="0.3">
      <c r="A1" s="37" t="s">
        <v>13</v>
      </c>
      <c r="B1" s="37"/>
      <c r="C1" s="37"/>
      <c r="D1" s="37"/>
      <c r="E1" s="37"/>
      <c r="F1" s="37"/>
    </row>
    <row r="2" spans="1:9" ht="15" customHeight="1" x14ac:dyDescent="0.3">
      <c r="A2" s="38" t="s">
        <v>57</v>
      </c>
      <c r="B2" s="38"/>
      <c r="C2" s="38"/>
      <c r="D2" s="38"/>
      <c r="E2" s="38"/>
      <c r="F2" s="38"/>
    </row>
    <row r="3" spans="1:9" ht="15" thickBot="1" x14ac:dyDescent="0.35">
      <c r="A3" s="38"/>
      <c r="B3" s="38"/>
      <c r="C3" s="38"/>
      <c r="D3" s="38"/>
      <c r="E3" s="38"/>
      <c r="F3" s="38"/>
    </row>
    <row r="4" spans="1:9" s="2" customFormat="1" ht="35.25" customHeight="1" thickBot="1" x14ac:dyDescent="0.35">
      <c r="A4" s="29" t="s">
        <v>0</v>
      </c>
      <c r="B4" s="24" t="s">
        <v>1</v>
      </c>
      <c r="C4" s="24" t="s">
        <v>2</v>
      </c>
      <c r="D4" s="24" t="s">
        <v>3</v>
      </c>
      <c r="E4" s="25" t="s">
        <v>4</v>
      </c>
      <c r="F4" s="24" t="s">
        <v>5</v>
      </c>
    </row>
    <row r="5" spans="1:9" ht="15.6" x14ac:dyDescent="0.3">
      <c r="A5" s="20">
        <v>1</v>
      </c>
      <c r="B5" s="15" t="s">
        <v>22</v>
      </c>
      <c r="C5" s="30" t="s">
        <v>12</v>
      </c>
      <c r="D5" s="18" t="s">
        <v>14</v>
      </c>
      <c r="E5" s="26">
        <v>310000</v>
      </c>
      <c r="F5" s="22" t="s">
        <v>40</v>
      </c>
      <c r="G5" s="13"/>
      <c r="H5" s="13"/>
      <c r="I5" s="13"/>
    </row>
    <row r="6" spans="1:9" ht="15.6" x14ac:dyDescent="0.3">
      <c r="A6" s="21">
        <v>2</v>
      </c>
      <c r="B6" s="16" t="s">
        <v>23</v>
      </c>
      <c r="C6" s="31" t="s">
        <v>12</v>
      </c>
      <c r="D6" s="19" t="s">
        <v>21</v>
      </c>
      <c r="E6" s="27">
        <v>330000</v>
      </c>
      <c r="F6" s="42" t="s">
        <v>41</v>
      </c>
      <c r="G6" s="13"/>
      <c r="H6" s="13"/>
      <c r="I6" s="13"/>
    </row>
    <row r="7" spans="1:9" ht="15.6" x14ac:dyDescent="0.3">
      <c r="A7" s="21">
        <v>3</v>
      </c>
      <c r="B7" s="17" t="s">
        <v>24</v>
      </c>
      <c r="C7" s="31" t="s">
        <v>12</v>
      </c>
      <c r="D7" s="19" t="s">
        <v>15</v>
      </c>
      <c r="E7" s="27">
        <v>500000</v>
      </c>
      <c r="F7" s="42" t="s">
        <v>42</v>
      </c>
      <c r="G7" s="13"/>
      <c r="H7" s="13"/>
      <c r="I7" s="13"/>
    </row>
    <row r="8" spans="1:9" ht="15.6" x14ac:dyDescent="0.3">
      <c r="A8" s="21">
        <v>4</v>
      </c>
      <c r="B8" s="17" t="s">
        <v>25</v>
      </c>
      <c r="C8" s="31" t="s">
        <v>12</v>
      </c>
      <c r="D8" s="19" t="s">
        <v>18</v>
      </c>
      <c r="E8" s="27">
        <v>320000</v>
      </c>
      <c r="F8" s="42" t="s">
        <v>43</v>
      </c>
      <c r="G8" s="13"/>
      <c r="H8" s="13"/>
      <c r="I8" s="13"/>
    </row>
    <row r="9" spans="1:9" ht="15.6" x14ac:dyDescent="0.3">
      <c r="A9" s="21">
        <v>5</v>
      </c>
      <c r="B9" s="16" t="s">
        <v>26</v>
      </c>
      <c r="C9" s="31" t="s">
        <v>12</v>
      </c>
      <c r="D9" s="19" t="s">
        <v>19</v>
      </c>
      <c r="E9" s="27">
        <v>230000</v>
      </c>
      <c r="F9" s="28" t="s">
        <v>44</v>
      </c>
      <c r="G9" s="13"/>
      <c r="H9" s="13"/>
      <c r="I9" s="13"/>
    </row>
    <row r="10" spans="1:9" ht="15.6" x14ac:dyDescent="0.3">
      <c r="A10" s="21">
        <v>6</v>
      </c>
      <c r="B10" s="16" t="s">
        <v>27</v>
      </c>
      <c r="C10" s="31" t="s">
        <v>12</v>
      </c>
      <c r="D10" s="19" t="s">
        <v>19</v>
      </c>
      <c r="E10" s="27">
        <v>200000</v>
      </c>
      <c r="F10" s="28" t="s">
        <v>45</v>
      </c>
      <c r="G10" s="13"/>
      <c r="H10" s="13"/>
      <c r="I10" s="13"/>
    </row>
    <row r="11" spans="1:9" ht="15.6" x14ac:dyDescent="0.3">
      <c r="A11" s="21">
        <v>7</v>
      </c>
      <c r="B11" s="16" t="s">
        <v>28</v>
      </c>
      <c r="C11" s="32" t="s">
        <v>12</v>
      </c>
      <c r="D11" s="19" t="s">
        <v>19</v>
      </c>
      <c r="E11" s="27">
        <v>300000</v>
      </c>
      <c r="F11" s="28" t="s">
        <v>46</v>
      </c>
      <c r="G11" s="13"/>
      <c r="H11" s="13"/>
      <c r="I11" s="13"/>
    </row>
    <row r="12" spans="1:9" ht="15.6" x14ac:dyDescent="0.3">
      <c r="A12" s="21">
        <v>8</v>
      </c>
      <c r="B12" s="16" t="s">
        <v>29</v>
      </c>
      <c r="C12" s="31" t="s">
        <v>12</v>
      </c>
      <c r="D12" s="19" t="s">
        <v>19</v>
      </c>
      <c r="E12" s="27">
        <v>720000</v>
      </c>
      <c r="F12" s="23" t="s">
        <v>47</v>
      </c>
      <c r="G12" s="14"/>
      <c r="H12" s="14"/>
      <c r="I12" s="13"/>
    </row>
    <row r="13" spans="1:9" ht="15.6" x14ac:dyDescent="0.3">
      <c r="A13" s="21">
        <v>9</v>
      </c>
      <c r="B13" s="16" t="s">
        <v>30</v>
      </c>
      <c r="C13" s="31" t="s">
        <v>12</v>
      </c>
      <c r="D13" s="19" t="s">
        <v>19</v>
      </c>
      <c r="E13" s="27">
        <v>1200000</v>
      </c>
      <c r="F13" s="23" t="s">
        <v>48</v>
      </c>
      <c r="G13" s="13"/>
      <c r="H13" s="13"/>
      <c r="I13" s="13"/>
    </row>
    <row r="14" spans="1:9" ht="15.6" x14ac:dyDescent="0.3">
      <c r="A14" s="21">
        <v>10</v>
      </c>
      <c r="B14" s="16" t="s">
        <v>31</v>
      </c>
      <c r="C14" s="31" t="s">
        <v>12</v>
      </c>
      <c r="D14" s="19" t="s">
        <v>17</v>
      </c>
      <c r="E14" s="27">
        <v>410000</v>
      </c>
      <c r="F14" s="23" t="s">
        <v>49</v>
      </c>
      <c r="G14" s="13"/>
      <c r="H14" s="13"/>
      <c r="I14" s="13"/>
    </row>
    <row r="15" spans="1:9" ht="15.6" x14ac:dyDescent="0.3">
      <c r="A15" s="21">
        <v>11</v>
      </c>
      <c r="B15" s="17" t="s">
        <v>32</v>
      </c>
      <c r="C15" s="31" t="s">
        <v>12</v>
      </c>
      <c r="D15" s="19" t="s">
        <v>17</v>
      </c>
      <c r="E15" s="27">
        <v>620000</v>
      </c>
      <c r="F15" s="23" t="s">
        <v>50</v>
      </c>
      <c r="G15" s="13"/>
      <c r="H15" s="13"/>
      <c r="I15" s="13"/>
    </row>
    <row r="16" spans="1:9" ht="15.6" x14ac:dyDescent="0.3">
      <c r="A16" s="21">
        <v>12</v>
      </c>
      <c r="B16" s="17" t="s">
        <v>33</v>
      </c>
      <c r="C16" s="33" t="s">
        <v>12</v>
      </c>
      <c r="D16" s="19" t="s">
        <v>16</v>
      </c>
      <c r="E16" s="27">
        <v>360000</v>
      </c>
      <c r="F16" s="23" t="s">
        <v>51</v>
      </c>
      <c r="G16" s="13"/>
      <c r="H16" s="13"/>
      <c r="I16" s="13"/>
    </row>
    <row r="17" spans="1:9" ht="15.6" x14ac:dyDescent="0.3">
      <c r="A17" s="21">
        <v>13</v>
      </c>
      <c r="B17" s="16" t="s">
        <v>34</v>
      </c>
      <c r="C17" s="31" t="s">
        <v>12</v>
      </c>
      <c r="D17" s="19" t="s">
        <v>16</v>
      </c>
      <c r="E17" s="27">
        <v>560000</v>
      </c>
      <c r="F17" s="23" t="s">
        <v>52</v>
      </c>
      <c r="G17" s="13"/>
      <c r="H17" s="13"/>
      <c r="I17" s="13"/>
    </row>
    <row r="18" spans="1:9" ht="15.6" x14ac:dyDescent="0.3">
      <c r="A18" s="21">
        <v>14</v>
      </c>
      <c r="B18" s="16" t="s">
        <v>35</v>
      </c>
      <c r="C18" s="31" t="s">
        <v>12</v>
      </c>
      <c r="D18" s="19" t="s">
        <v>16</v>
      </c>
      <c r="E18" s="27">
        <v>670000</v>
      </c>
      <c r="F18" s="23" t="s">
        <v>46</v>
      </c>
      <c r="G18" s="13"/>
      <c r="H18" s="13"/>
      <c r="I18" s="13"/>
    </row>
    <row r="19" spans="1:9" ht="15.6" x14ac:dyDescent="0.3">
      <c r="A19" s="21">
        <v>15</v>
      </c>
      <c r="B19" s="17" t="s">
        <v>36</v>
      </c>
      <c r="C19" s="31" t="s">
        <v>12</v>
      </c>
      <c r="D19" s="19" t="s">
        <v>20</v>
      </c>
      <c r="E19" s="27">
        <v>260000</v>
      </c>
      <c r="F19" s="23" t="s">
        <v>53</v>
      </c>
      <c r="G19" s="13"/>
      <c r="H19" s="13"/>
      <c r="I19" s="13"/>
    </row>
    <row r="20" spans="1:9" ht="15.6" x14ac:dyDescent="0.3">
      <c r="A20" s="21">
        <v>16</v>
      </c>
      <c r="B20" s="17" t="s">
        <v>37</v>
      </c>
      <c r="C20" s="31" t="s">
        <v>12</v>
      </c>
      <c r="D20" s="19" t="s">
        <v>20</v>
      </c>
      <c r="E20" s="27">
        <v>370000</v>
      </c>
      <c r="F20" s="23" t="s">
        <v>54</v>
      </c>
      <c r="G20" s="13"/>
      <c r="H20" s="13"/>
      <c r="I20" s="13"/>
    </row>
    <row r="21" spans="1:9" ht="15.6" x14ac:dyDescent="0.3">
      <c r="A21" s="21">
        <v>17</v>
      </c>
      <c r="B21" s="17" t="s">
        <v>38</v>
      </c>
      <c r="C21" s="31" t="s">
        <v>12</v>
      </c>
      <c r="D21" s="19" t="s">
        <v>20</v>
      </c>
      <c r="E21" s="27">
        <v>370000</v>
      </c>
      <c r="F21" s="23" t="s">
        <v>55</v>
      </c>
      <c r="G21" s="13"/>
      <c r="H21" s="13"/>
      <c r="I21" s="13"/>
    </row>
    <row r="22" spans="1:9" ht="15.6" x14ac:dyDescent="0.3">
      <c r="A22" s="21">
        <v>18</v>
      </c>
      <c r="B22" s="17" t="s">
        <v>39</v>
      </c>
      <c r="C22" s="31" t="s">
        <v>12</v>
      </c>
      <c r="D22" s="19" t="s">
        <v>20</v>
      </c>
      <c r="E22" s="27">
        <v>900000</v>
      </c>
      <c r="F22" s="23" t="s">
        <v>56</v>
      </c>
      <c r="G22" s="13"/>
      <c r="H22" s="13"/>
      <c r="I22" s="13"/>
    </row>
    <row r="23" spans="1:9" ht="15" thickBot="1" x14ac:dyDescent="0.35">
      <c r="A23" s="3"/>
      <c r="B23" s="4"/>
      <c r="C23" s="5"/>
      <c r="D23" s="5"/>
      <c r="E23" s="6"/>
      <c r="F23" s="7"/>
    </row>
    <row r="24" spans="1:9" ht="15" customHeight="1" x14ac:dyDescent="0.3">
      <c r="A24" s="39" t="s">
        <v>6</v>
      </c>
      <c r="B24" s="40"/>
      <c r="C24" s="40"/>
      <c r="D24" s="40"/>
      <c r="E24" s="41"/>
      <c r="F24" s="8">
        <f>COUNT(E5:E22)</f>
        <v>18</v>
      </c>
    </row>
    <row r="25" spans="1:9" ht="15" customHeight="1" x14ac:dyDescent="0.3">
      <c r="A25" s="34" t="s">
        <v>7</v>
      </c>
      <c r="B25" s="35"/>
      <c r="C25" s="35"/>
      <c r="D25" s="35"/>
      <c r="E25" s="36"/>
      <c r="F25" s="9">
        <f>COUNTBLANK(Tablo1[SATIŞ FİYATI])</f>
        <v>0</v>
      </c>
    </row>
    <row r="26" spans="1:9" ht="15" customHeight="1" x14ac:dyDescent="0.3">
      <c r="A26" s="34" t="s">
        <v>8</v>
      </c>
      <c r="B26" s="35"/>
      <c r="C26" s="35"/>
      <c r="D26" s="35"/>
      <c r="E26" s="36"/>
      <c r="F26" s="10">
        <f>LARGE(E5:E22,1)</f>
        <v>1200000</v>
      </c>
    </row>
    <row r="27" spans="1:9" ht="15" customHeight="1" x14ac:dyDescent="0.3">
      <c r="A27" s="34" t="s">
        <v>9</v>
      </c>
      <c r="B27" s="35"/>
      <c r="C27" s="35"/>
      <c r="D27" s="35"/>
      <c r="E27" s="36"/>
      <c r="F27" s="10">
        <f>SMALL(E5:E22,1)</f>
        <v>200000</v>
      </c>
    </row>
    <row r="28" spans="1:9" ht="15" customHeight="1" x14ac:dyDescent="0.3">
      <c r="A28" s="34" t="s">
        <v>10</v>
      </c>
      <c r="B28" s="35"/>
      <c r="C28" s="35"/>
      <c r="D28" s="35"/>
      <c r="E28" s="36"/>
      <c r="F28" s="10">
        <f>SUM(E5:E22)</f>
        <v>8630000</v>
      </c>
    </row>
    <row r="29" spans="1:9" ht="15" customHeight="1" x14ac:dyDescent="0.3">
      <c r="A29" s="34" t="s">
        <v>11</v>
      </c>
      <c r="B29" s="35"/>
      <c r="C29" s="35"/>
      <c r="D29" s="35"/>
      <c r="E29" s="36"/>
      <c r="F29" s="10">
        <f>AVERAGE(E5:E22)</f>
        <v>479444.44444444444</v>
      </c>
    </row>
  </sheetData>
  <mergeCells count="8">
    <mergeCell ref="A28:E28"/>
    <mergeCell ref="A29:E29"/>
    <mergeCell ref="A27:E27"/>
    <mergeCell ref="A1:F1"/>
    <mergeCell ref="A2:F3"/>
    <mergeCell ref="A24:E24"/>
    <mergeCell ref="A25:E25"/>
    <mergeCell ref="A26:E26"/>
  </mergeCells>
  <pageMargins left="1.1023622047244095" right="0.39370078740157483" top="0.35433070866141736" bottom="0.35433070866141736" header="0.31496062992125984" footer="0.31496062992125984"/>
  <pageSetup paperSize="9" scale="53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2021-10-12T12:04:12Z</dcterms:modified>
</cp:coreProperties>
</file>