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50" windowHeight="58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 l="1"/>
  <c r="F92" i="1"/>
  <c r="F91" i="1"/>
  <c r="F90" i="1"/>
  <c r="F89" i="1"/>
  <c r="F88" i="1" l="1"/>
</calcChain>
</file>

<file path=xl/sharedStrings.xml><?xml version="1.0" encoding="utf-8"?>
<sst xmlns="http://schemas.openxmlformats.org/spreadsheetml/2006/main" count="350" uniqueCount="154">
  <si>
    <t>SIRA NO</t>
  </si>
  <si>
    <t>ADI</t>
  </si>
  <si>
    <t>CİNSİ</t>
  </si>
  <si>
    <t>BABASI</t>
  </si>
  <si>
    <t>SATIŞ FİYATI</t>
  </si>
  <si>
    <t>ALAN MÜŞTERİ</t>
  </si>
  <si>
    <t>ATEŞTOPU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</si>
  <si>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</si>
  <si>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</si>
  <si>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</si>
  <si>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</si>
  <si>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</si>
  <si>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</si>
  <si>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1'Lİ DİŞİ SATIŞ TUTARI</t>
  </si>
  <si>
    <t>2'Lİ DİŞİ SATIŞ TUTARI</t>
  </si>
  <si>
    <t>1'Lİ ERKEK SATIŞ TUTARI</t>
  </si>
  <si>
    <t>2'Lİ ERKEK SATIŞ TUTARI</t>
  </si>
  <si>
    <t>1'Lİ DİŞİ ORTALAMA</t>
  </si>
  <si>
    <t>2'Lİ DİŞİ ORTALAMA</t>
  </si>
  <si>
    <t>1'Lİ ERKEK ORTALAMA</t>
  </si>
  <si>
    <t>2'Lİ ERKEK ORTALAMA</t>
  </si>
  <si>
    <t>2' Lİ ERKEK</t>
  </si>
  <si>
    <t>RECEP KETME</t>
  </si>
  <si>
    <t>ARİF ÇELİK</t>
  </si>
  <si>
    <t>CUMA GÜNEŞ</t>
  </si>
  <si>
    <t>AHMET AYDOĞDİ</t>
  </si>
  <si>
    <t>PAZAR GÜZELİ</t>
  </si>
  <si>
    <t>MUTLU KIZ</t>
  </si>
  <si>
    <t>DORU KANLI</t>
  </si>
  <si>
    <t>BEYAZ GECE</t>
  </si>
  <si>
    <t>BALLICA</t>
  </si>
  <si>
    <t>SERİ HANIM</t>
  </si>
  <si>
    <t>KARACALI</t>
  </si>
  <si>
    <t>ELVANIM</t>
  </si>
  <si>
    <t>MAHŞERLİ</t>
  </si>
  <si>
    <t>BADİYE</t>
  </si>
  <si>
    <t>ÇAKILDAK</t>
  </si>
  <si>
    <t>DAKTİLO</t>
  </si>
  <si>
    <t>KUPACI KIZ</t>
  </si>
  <si>
    <t>ŞİRİN ECE</t>
  </si>
  <si>
    <t>YAZ PERİSİ</t>
  </si>
  <si>
    <t>KALE GÖZÜ</t>
  </si>
  <si>
    <t>FİLTRECİ</t>
  </si>
  <si>
    <t>GUPSEZEN</t>
  </si>
  <si>
    <t>TAKLACI</t>
  </si>
  <si>
    <t>PELİTLİ</t>
  </si>
  <si>
    <t>DEĞER YER</t>
  </si>
  <si>
    <t>KÖŞE KAPAN</t>
  </si>
  <si>
    <t>BABAYANİ</t>
  </si>
  <si>
    <t>BEYAZ KÖPÜK</t>
  </si>
  <si>
    <t>SIR TUTAN</t>
  </si>
  <si>
    <t>PRENSES LİNA</t>
  </si>
  <si>
    <t>ZELİHA HATUN</t>
  </si>
  <si>
    <t>PERS PRENSESİ</t>
  </si>
  <si>
    <t>BAYIRBUCAK</t>
  </si>
  <si>
    <t>HANIM TAY</t>
  </si>
  <si>
    <t>DEFNE GÜZELİ</t>
  </si>
  <si>
    <t>YEŞİL ELMA</t>
  </si>
  <si>
    <t>GÜNDORU</t>
  </si>
  <si>
    <t>LAL ÇİÇEĞİ</t>
  </si>
  <si>
    <t>AKLİME</t>
  </si>
  <si>
    <t>ASİLZADE</t>
  </si>
  <si>
    <t>BALIMSU</t>
  </si>
  <si>
    <t>GÜR BEYAZ</t>
  </si>
  <si>
    <t>SATILMADI</t>
  </si>
  <si>
    <t>ASLAN ELA</t>
  </si>
  <si>
    <t>MAHİR ABLA</t>
  </si>
  <si>
    <t>BAKIMLI</t>
  </si>
  <si>
    <t>ÖREN HANIM</t>
  </si>
  <si>
    <t>YÜZ ATLI</t>
  </si>
  <si>
    <t>CÜDA</t>
  </si>
  <si>
    <t xml:space="preserve">TAŞOVALI </t>
  </si>
  <si>
    <t>TUTKUNUM</t>
  </si>
  <si>
    <t>HİCRAN YELİ</t>
  </si>
  <si>
    <t>AYLASULTAN</t>
  </si>
  <si>
    <t>MELTEMKIZ</t>
  </si>
  <si>
    <t>YEŞİM</t>
  </si>
  <si>
    <t>NİSANER</t>
  </si>
  <si>
    <t>SAAD GÜZELİ</t>
  </si>
  <si>
    <t>NARLIDERE</t>
  </si>
  <si>
    <t>MİRAYKIZ</t>
  </si>
  <si>
    <t>ÇİĞ TANESİ</t>
  </si>
  <si>
    <t>YONCAGÜLÜ</t>
  </si>
  <si>
    <t>HAZİMENT</t>
  </si>
  <si>
    <t>NİHALOĞLU</t>
  </si>
  <si>
    <t>BELGABAD</t>
  </si>
  <si>
    <t>ERSAVUR</t>
  </si>
  <si>
    <t>ŞEN POYRAZ</t>
  </si>
  <si>
    <t>HAREM AĞASI</t>
  </si>
  <si>
    <t>GÜLLECİ</t>
  </si>
  <si>
    <t>TEK DEMİR</t>
  </si>
  <si>
    <t>BOĞAZLAYAN</t>
  </si>
  <si>
    <t>YELKENCİ</t>
  </si>
  <si>
    <t>KAPI KULU</t>
  </si>
  <si>
    <t>URASCAN</t>
  </si>
  <si>
    <t>BERTAN</t>
  </si>
  <si>
    <t xml:space="preserve">DEMİR NİHAT </t>
  </si>
  <si>
    <t>TEZGEÇER</t>
  </si>
  <si>
    <t>ALTOPRAK</t>
  </si>
  <si>
    <t>ALEVKIRAN</t>
  </si>
  <si>
    <t>ENFESOĞLU</t>
  </si>
  <si>
    <t>TEMEL TAŞI</t>
  </si>
  <si>
    <t>KURŞUN BABA</t>
  </si>
  <si>
    <t>GÖKBUDAK</t>
  </si>
  <si>
    <t>ÖZ BULUT</t>
  </si>
  <si>
    <t>SERHAT FIRTINASI</t>
  </si>
  <si>
    <t>BİLGİNDEN</t>
  </si>
  <si>
    <t>YILDIRIMALP</t>
  </si>
  <si>
    <t>SERTBORA</t>
  </si>
  <si>
    <t>MEHMET TEKİNALP</t>
  </si>
  <si>
    <t>1 Lİ ERKEK</t>
  </si>
  <si>
    <t>2 Lİ DİŞİ</t>
  </si>
  <si>
    <t>1 Lİ DİŞİ</t>
  </si>
  <si>
    <t>REŞAT ARSLAN</t>
  </si>
  <si>
    <t>GÜRGÖKÇE</t>
  </si>
  <si>
    <t>ESKİŞEHİRLİ</t>
  </si>
  <si>
    <t>HİSARBEY</t>
  </si>
  <si>
    <t>BESLENEY</t>
  </si>
  <si>
    <t>KURTEL</t>
  </si>
  <si>
    <t>SONALP</t>
  </si>
  <si>
    <t>MURAT AYDIN</t>
  </si>
  <si>
    <t>ÖZHABER</t>
  </si>
  <si>
    <t>BABA MEVLÜT</t>
  </si>
  <si>
    <t>ALTAHA</t>
  </si>
  <si>
    <t>BİLGİN</t>
  </si>
  <si>
    <t>KADİR TEKİNALP</t>
  </si>
  <si>
    <t>TAMERİNOĞLU</t>
  </si>
  <si>
    <t>KARACABEY TARIM İŞLETMESİ MÜDÜRLÜĞÜ</t>
  </si>
  <si>
    <t>11.08.2020 KOŞU TAYI SATIŞ LİSTESİ</t>
  </si>
  <si>
    <t>MUSTAFA AKGÜN</t>
  </si>
  <si>
    <t>ALİ ŞAHİN</t>
  </si>
  <si>
    <t>ÖZBAHÇE HAYVANCILIK</t>
  </si>
  <si>
    <t>İSMAİL ALTIN</t>
  </si>
  <si>
    <t>MURAT ALTIN</t>
  </si>
  <si>
    <t>MAHMUR TUR. ORG. A.Ş.</t>
  </si>
  <si>
    <t>MAHMUR  TUR. ORG. A.Ş.</t>
  </si>
  <si>
    <t>ERGUN FIRAT</t>
  </si>
  <si>
    <t>ÖMER ALAK</t>
  </si>
  <si>
    <t>ERCAN BAYDAN</t>
  </si>
  <si>
    <t>MEHMET TEVFİK KARTAL</t>
  </si>
  <si>
    <t>SATIŞTAN ÇEKİLDİ</t>
  </si>
  <si>
    <t>EREN AKBULUT</t>
  </si>
  <si>
    <t>UĞUR GÜNDÜZELİ</t>
  </si>
  <si>
    <t>HAYLAZ OĞLAN</t>
  </si>
  <si>
    <t>SERVET GÖKELMA</t>
  </si>
  <si>
    <t>GÖKHAN ERDOĞAN</t>
  </si>
  <si>
    <t>ERGÜN FIRAT</t>
  </si>
  <si>
    <t>İBRAHİM YALÇIN</t>
  </si>
  <si>
    <t>HASAN KAYA</t>
  </si>
  <si>
    <t>ABDULLAH YAZICI</t>
  </si>
  <si>
    <t>RAHMİ ÇOBANOĞLU</t>
  </si>
  <si>
    <t>UFUK ERHAN TEKDEN</t>
  </si>
  <si>
    <t>FULTAR ELEK. LTD. ŞTİ.</t>
  </si>
  <si>
    <t>METİN ARSLAN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</si>
</sst>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TL&quot;"/>
    <numFmt numFmtId="165" formatCode="#,##0\ &quot;TL&quot;"/>
    <numFmt numFmtId="166" formatCode="#,##0\ _₺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3"/>
      <name val="Arial"/>
      <family val="2"/>
      <charset val="162"/>
    </font>
    <font>
      <b/>
      <sz val="13"/>
      <color theme="0"/>
      <name val="Arial"/>
      <family val="2"/>
      <charset val="162"/>
    </font>
    <font>
      <b/>
      <sz val="13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3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theme="1"/>
      <name val="Arial"/>
      <family val="2"/>
      <charset val="162"/>
    </font>
    <font>
      <b/>
      <sz val="13"/>
      <color rgb="FFC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7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11" fillId="3" borderId="19" xfId="1" applyNumberFormat="1" applyFont="1" applyFill="1" applyBorder="1" applyAlignment="1">
      <alignment horizontal="center" vertical="center" wrapText="1"/>
    </xf>
    <xf numFmtId="166" fontId="10" fillId="0" borderId="18" xfId="1" applyNumberFormat="1" applyFont="1" applyFill="1" applyBorder="1" applyAlignment="1">
      <alignment horizontal="right" vertical="center" wrapText="1"/>
    </xf>
    <xf numFmtId="166" fontId="10" fillId="0" borderId="14" xfId="1" applyNumberFormat="1" applyFont="1" applyFill="1" applyBorder="1" applyAlignment="1">
      <alignment horizontal="right" vertical="center" wrapText="1"/>
    </xf>
    <xf numFmtId="166" fontId="10" fillId="0" borderId="15" xfId="1" applyNumberFormat="1" applyFont="1" applyFill="1" applyBorder="1" applyAlignment="1">
      <alignment horizontal="right" vertical="center" wrapText="1"/>
    </xf>
    <xf numFmtId="166" fontId="10" fillId="0" borderId="17" xfId="1" applyNumberFormat="1" applyFont="1" applyFill="1" applyBorder="1" applyAlignment="1">
      <alignment horizontal="right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5" fillId="0" borderId="20" xfId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20" fillId="4" borderId="6" xfId="0" applyNumberFormat="1" applyFont="1" applyFill="1" applyBorder="1" applyAlignment="1">
      <alignment horizontal="center" vertic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164" fontId="20" fillId="4" borderId="9" xfId="0" applyNumberFormat="1" applyFont="1" applyFill="1" applyBorder="1" applyAlignment="1">
      <alignment horizontal="center" vertical="center" wrapText="1"/>
    </xf>
    <xf numFmtId="164" fontId="17" fillId="5" borderId="9" xfId="0" applyNumberFormat="1" applyFont="1" applyFill="1" applyBorder="1" applyAlignment="1">
      <alignment horizontal="center" vertical="center" wrapText="1"/>
    </xf>
    <xf numFmtId="164" fontId="17" fillId="6" borderId="9" xfId="0" applyNumberFormat="1" applyFont="1" applyFill="1" applyBorder="1" applyAlignment="1">
      <alignment horizontal="center" vertical="center" wrapText="1"/>
    </xf>
    <xf numFmtId="164" fontId="17" fillId="6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166" fontId="10" fillId="0" borderId="19" xfId="1" applyNumberFormat="1" applyFont="1" applyFill="1" applyBorder="1" applyAlignment="1">
      <alignment horizontal="right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</cellXfs>
  <cellStyles count="4">
    <cellStyle name="Başlık 4" xfId="1" builtinId="19"/>
    <cellStyle name="Normal" xfId="0" builtinId="0"/>
    <cellStyle name="Normal 2" xfId="3"/>
    <cellStyle name="Normal 3" xfId="2"/>
  </cellStyles>
  <dxfs count="11">
    <dxf>
      <font>
        <b/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\ _₺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4:F86" totalsRowShown="0" headerRowDxfId="10" dataDxfId="8" headerRowBorderDxfId="9" tableBorderDxfId="7" totalsRowBorderDxfId="6" headerRowCellStyle="Başlık 4">
  <tableColumns count="6">
    <tableColumn id="1" name="SIRA NO" dataDxfId="5" dataCellStyle="Başlık 4"/>
    <tableColumn id="2" name="ADI" dataDxfId="4" dataCellStyle="Başlık 4"/>
    <tableColumn id="3" name="CİNSİ" dataDxfId="3" dataCellStyle="Normal 3"/>
    <tableColumn id="6" name="BABASI" dataDxfId="2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85" zoomScaleNormal="85" workbookViewId="0">
      <selection activeCell="E11" sqref="E11"/>
    </sheetView>
  </sheetViews>
  <sheetFormatPr defaultColWidth="9.140625" defaultRowHeight="17.25" x14ac:dyDescent="0.25"/>
  <cols>
    <col min="1" max="1" width="8.7109375" style="1" customWidth="1"/>
    <col min="2" max="2" width="31.5703125" style="35" customWidth="1"/>
    <col min="3" max="3" width="20.85546875" style="17" customWidth="1"/>
    <col min="4" max="4" width="21.7109375" style="17" customWidth="1"/>
    <col min="5" max="5" width="21.28515625" style="25" customWidth="1"/>
    <col min="6" max="6" width="65.28515625" style="50" customWidth="1"/>
    <col min="7" max="7" width="10.5703125" style="1" customWidth="1"/>
    <col min="8" max="9" width="10.140625" style="1" bestFit="1" customWidth="1"/>
    <col min="10" max="16384" width="9.140625" style="1"/>
  </cols>
  <sheetData>
    <row r="1" spans="1:9" ht="15.75" x14ac:dyDescent="0.25">
      <c r="A1" s="73" t="s">
        <v>127</v>
      </c>
      <c r="B1" s="73"/>
      <c r="C1" s="73"/>
      <c r="D1" s="73"/>
      <c r="E1" s="73"/>
      <c r="F1" s="73"/>
    </row>
    <row r="2" spans="1:9" ht="15" customHeight="1" x14ac:dyDescent="0.25">
      <c r="A2" s="74" t="s">
        <v>128</v>
      </c>
      <c r="B2" s="74"/>
      <c r="C2" s="74"/>
      <c r="D2" s="74"/>
      <c r="E2" s="74"/>
      <c r="F2" s="74"/>
    </row>
    <row r="3" spans="1:9" ht="15" x14ac:dyDescent="0.25">
      <c r="A3" s="74"/>
      <c r="B3" s="74"/>
      <c r="C3" s="74"/>
      <c r="D3" s="74"/>
      <c r="E3" s="74"/>
      <c r="F3" s="74"/>
    </row>
    <row r="4" spans="1:9" s="2" customFormat="1" ht="28.9" customHeight="1" thickBot="1" x14ac:dyDescent="0.3">
      <c r="A4" s="11" t="s">
        <v>0</v>
      </c>
      <c r="B4" s="26" t="s">
        <v>1</v>
      </c>
      <c r="C4" s="16" t="s">
        <v>2</v>
      </c>
      <c r="D4" s="16" t="s">
        <v>3</v>
      </c>
      <c r="E4" s="18" t="s">
        <v>4</v>
      </c>
      <c r="F4" s="36" t="s">
        <v>5</v>
      </c>
    </row>
    <row r="5" spans="1:9" x14ac:dyDescent="0.25">
      <c r="A5" s="12">
        <v>1</v>
      </c>
      <c r="B5" s="27" t="s">
        <v>60</v>
      </c>
      <c r="C5" s="51" t="s">
        <v>112</v>
      </c>
      <c r="D5" s="8" t="s">
        <v>61</v>
      </c>
      <c r="E5" s="19">
        <v>15000</v>
      </c>
      <c r="F5" s="37" t="s">
        <v>135</v>
      </c>
      <c r="G5" s="4"/>
      <c r="H5" s="4"/>
      <c r="I5" s="4"/>
    </row>
    <row r="6" spans="1:9" x14ac:dyDescent="0.25">
      <c r="A6" s="13">
        <v>2</v>
      </c>
      <c r="B6" s="28" t="s">
        <v>62</v>
      </c>
      <c r="C6" s="52" t="s">
        <v>112</v>
      </c>
      <c r="D6" s="6" t="s">
        <v>114</v>
      </c>
      <c r="E6" s="20"/>
      <c r="F6" s="38" t="s">
        <v>64</v>
      </c>
      <c r="G6" s="4"/>
      <c r="H6" s="4"/>
      <c r="I6" s="4"/>
    </row>
    <row r="7" spans="1:9" x14ac:dyDescent="0.25">
      <c r="A7" s="13">
        <v>3</v>
      </c>
      <c r="B7" s="28" t="s">
        <v>26</v>
      </c>
      <c r="C7" s="52" t="s">
        <v>112</v>
      </c>
      <c r="D7" s="6" t="s">
        <v>114</v>
      </c>
      <c r="E7" s="20"/>
      <c r="F7" s="38" t="s">
        <v>64</v>
      </c>
      <c r="G7" s="4"/>
      <c r="H7" s="4"/>
      <c r="I7" s="4"/>
    </row>
    <row r="8" spans="1:9" x14ac:dyDescent="0.25">
      <c r="A8" s="13">
        <v>4</v>
      </c>
      <c r="B8" s="28" t="s">
        <v>27</v>
      </c>
      <c r="C8" s="52" t="s">
        <v>112</v>
      </c>
      <c r="D8" s="6" t="s">
        <v>114</v>
      </c>
      <c r="E8" s="20">
        <v>15000</v>
      </c>
      <c r="F8" s="39" t="s">
        <v>133</v>
      </c>
      <c r="G8" s="4"/>
      <c r="H8" s="4"/>
      <c r="I8" s="4"/>
    </row>
    <row r="9" spans="1:9" x14ac:dyDescent="0.25">
      <c r="A9" s="13">
        <v>5</v>
      </c>
      <c r="B9" s="27" t="s">
        <v>63</v>
      </c>
      <c r="C9" s="52" t="s">
        <v>112</v>
      </c>
      <c r="D9" s="6" t="s">
        <v>114</v>
      </c>
      <c r="E9" s="20">
        <v>26000</v>
      </c>
      <c r="F9" s="39" t="s">
        <v>109</v>
      </c>
      <c r="G9" s="4"/>
      <c r="H9" s="4"/>
      <c r="I9" s="4"/>
    </row>
    <row r="10" spans="1:9" x14ac:dyDescent="0.25">
      <c r="A10" s="13">
        <v>6</v>
      </c>
      <c r="B10" s="27" t="s">
        <v>28</v>
      </c>
      <c r="C10" s="52" t="s">
        <v>112</v>
      </c>
      <c r="D10" s="6" t="s">
        <v>114</v>
      </c>
      <c r="E10" s="20">
        <v>20000</v>
      </c>
      <c r="F10" s="39" t="s">
        <v>131</v>
      </c>
      <c r="G10" s="4"/>
      <c r="H10" s="4"/>
      <c r="I10" s="4"/>
    </row>
    <row r="11" spans="1:9" x14ac:dyDescent="0.25">
      <c r="A11" s="13">
        <v>7</v>
      </c>
      <c r="B11" s="27" t="s">
        <v>29</v>
      </c>
      <c r="C11" s="52" t="s">
        <v>112</v>
      </c>
      <c r="D11" s="6" t="s">
        <v>115</v>
      </c>
      <c r="E11" s="20"/>
      <c r="F11" s="38" t="s">
        <v>64</v>
      </c>
      <c r="G11" s="4"/>
      <c r="H11" s="4"/>
      <c r="I11" s="4"/>
    </row>
    <row r="12" spans="1:9" x14ac:dyDescent="0.25">
      <c r="A12" s="13">
        <v>8</v>
      </c>
      <c r="B12" s="27" t="s">
        <v>30</v>
      </c>
      <c r="C12" s="52" t="s">
        <v>112</v>
      </c>
      <c r="D12" s="6" t="s">
        <v>116</v>
      </c>
      <c r="E12" s="20"/>
      <c r="F12" s="38" t="s">
        <v>64</v>
      </c>
      <c r="G12" s="5"/>
      <c r="H12" s="5"/>
      <c r="I12" s="4"/>
    </row>
    <row r="13" spans="1:9" x14ac:dyDescent="0.25">
      <c r="A13" s="13">
        <v>9</v>
      </c>
      <c r="B13" s="27" t="s">
        <v>31</v>
      </c>
      <c r="C13" s="52" t="s">
        <v>112</v>
      </c>
      <c r="D13" s="6" t="s">
        <v>116</v>
      </c>
      <c r="E13" s="20">
        <v>20000</v>
      </c>
      <c r="F13" s="39" t="s">
        <v>113</v>
      </c>
      <c r="G13" s="4"/>
      <c r="H13" s="4"/>
      <c r="I13" s="4"/>
    </row>
    <row r="14" spans="1:9" x14ac:dyDescent="0.25">
      <c r="A14" s="13">
        <v>10</v>
      </c>
      <c r="B14" s="27" t="s">
        <v>32</v>
      </c>
      <c r="C14" s="52" t="s">
        <v>112</v>
      </c>
      <c r="D14" s="6" t="s">
        <v>116</v>
      </c>
      <c r="E14" s="20">
        <v>25000</v>
      </c>
      <c r="F14" s="39" t="s">
        <v>120</v>
      </c>
      <c r="G14" s="4"/>
      <c r="H14" s="4"/>
      <c r="I14" s="4"/>
    </row>
    <row r="15" spans="1:9" x14ac:dyDescent="0.25">
      <c r="A15" s="13">
        <v>11</v>
      </c>
      <c r="B15" s="27" t="s">
        <v>33</v>
      </c>
      <c r="C15" s="52" t="s">
        <v>112</v>
      </c>
      <c r="D15" s="6" t="s">
        <v>117</v>
      </c>
      <c r="E15" s="20">
        <v>15000</v>
      </c>
      <c r="F15" s="39" t="s">
        <v>125</v>
      </c>
      <c r="G15" s="4"/>
      <c r="H15" s="4"/>
      <c r="I15" s="4"/>
    </row>
    <row r="16" spans="1:9" x14ac:dyDescent="0.25">
      <c r="A16" s="13">
        <v>12</v>
      </c>
      <c r="B16" s="28" t="s">
        <v>34</v>
      </c>
      <c r="C16" s="52" t="s">
        <v>112</v>
      </c>
      <c r="D16" s="6" t="s">
        <v>117</v>
      </c>
      <c r="E16" s="20">
        <v>20000</v>
      </c>
      <c r="F16" s="39" t="s">
        <v>22</v>
      </c>
      <c r="G16" s="4"/>
      <c r="H16" s="4"/>
      <c r="I16" s="4"/>
    </row>
    <row r="17" spans="1:9" x14ac:dyDescent="0.25">
      <c r="A17" s="13">
        <v>13</v>
      </c>
      <c r="B17" s="27" t="s">
        <v>35</v>
      </c>
      <c r="C17" s="52" t="s">
        <v>112</v>
      </c>
      <c r="D17" s="6" t="s">
        <v>118</v>
      </c>
      <c r="E17" s="20"/>
      <c r="F17" s="38" t="s">
        <v>64</v>
      </c>
      <c r="G17" s="4"/>
      <c r="H17" s="4"/>
      <c r="I17" s="4"/>
    </row>
    <row r="18" spans="1:9" x14ac:dyDescent="0.25">
      <c r="A18" s="13">
        <v>14</v>
      </c>
      <c r="B18" s="27" t="s">
        <v>65</v>
      </c>
      <c r="C18" s="52" t="s">
        <v>112</v>
      </c>
      <c r="D18" s="6" t="s">
        <v>118</v>
      </c>
      <c r="E18" s="20"/>
      <c r="F18" s="38" t="s">
        <v>64</v>
      </c>
      <c r="G18" s="4"/>
      <c r="H18" s="4"/>
      <c r="I18" s="4"/>
    </row>
    <row r="19" spans="1:9" x14ac:dyDescent="0.25">
      <c r="A19" s="13">
        <v>15</v>
      </c>
      <c r="B19" s="27" t="s">
        <v>36</v>
      </c>
      <c r="C19" s="52" t="s">
        <v>112</v>
      </c>
      <c r="D19" s="6" t="s">
        <v>118</v>
      </c>
      <c r="E19" s="20"/>
      <c r="F19" s="38" t="s">
        <v>64</v>
      </c>
      <c r="G19" s="4"/>
      <c r="H19" s="4"/>
      <c r="I19" s="4"/>
    </row>
    <row r="20" spans="1:9" x14ac:dyDescent="0.25">
      <c r="A20" s="13">
        <v>16</v>
      </c>
      <c r="B20" s="29" t="s">
        <v>37</v>
      </c>
      <c r="C20" s="52" t="s">
        <v>112</v>
      </c>
      <c r="D20" s="6" t="s">
        <v>118</v>
      </c>
      <c r="E20" s="21">
        <v>20000</v>
      </c>
      <c r="F20" s="40" t="s">
        <v>134</v>
      </c>
      <c r="G20" s="4"/>
      <c r="H20" s="4"/>
      <c r="I20" s="4"/>
    </row>
    <row r="21" spans="1:9" x14ac:dyDescent="0.25">
      <c r="A21" s="13">
        <v>17</v>
      </c>
      <c r="B21" s="27" t="s">
        <v>38</v>
      </c>
      <c r="C21" s="52" t="s">
        <v>112</v>
      </c>
      <c r="D21" s="6" t="s">
        <v>118</v>
      </c>
      <c r="E21" s="20"/>
      <c r="F21" s="38" t="s">
        <v>64</v>
      </c>
      <c r="G21" s="4"/>
      <c r="H21" s="4"/>
      <c r="I21" s="4"/>
    </row>
    <row r="22" spans="1:9" x14ac:dyDescent="0.25">
      <c r="A22" s="13">
        <v>18</v>
      </c>
      <c r="B22" s="28" t="s">
        <v>39</v>
      </c>
      <c r="C22" s="52" t="s">
        <v>112</v>
      </c>
      <c r="D22" s="6" t="s">
        <v>119</v>
      </c>
      <c r="E22" s="20"/>
      <c r="F22" s="38" t="s">
        <v>64</v>
      </c>
      <c r="G22" s="4"/>
      <c r="H22" s="4"/>
      <c r="I22" s="4"/>
    </row>
    <row r="23" spans="1:9" x14ac:dyDescent="0.25">
      <c r="A23" s="13">
        <v>19</v>
      </c>
      <c r="B23" s="28" t="s">
        <v>40</v>
      </c>
      <c r="C23" s="52" t="s">
        <v>112</v>
      </c>
      <c r="D23" s="6" t="s">
        <v>119</v>
      </c>
      <c r="E23" s="20"/>
      <c r="F23" s="38" t="s">
        <v>64</v>
      </c>
      <c r="G23" s="4"/>
      <c r="H23" s="4"/>
      <c r="I23" s="4"/>
    </row>
    <row r="24" spans="1:9" x14ac:dyDescent="0.25">
      <c r="A24" s="13">
        <v>20</v>
      </c>
      <c r="B24" s="28" t="s">
        <v>41</v>
      </c>
      <c r="C24" s="52" t="s">
        <v>112</v>
      </c>
      <c r="D24" s="6" t="s">
        <v>119</v>
      </c>
      <c r="E24" s="20">
        <v>20000</v>
      </c>
      <c r="F24" s="39" t="s">
        <v>129</v>
      </c>
      <c r="G24" s="4"/>
      <c r="H24" s="4"/>
      <c r="I24" s="4"/>
    </row>
    <row r="25" spans="1:9" x14ac:dyDescent="0.25">
      <c r="A25" s="13">
        <v>21</v>
      </c>
      <c r="B25" s="27" t="s">
        <v>42</v>
      </c>
      <c r="C25" s="52" t="s">
        <v>112</v>
      </c>
      <c r="D25" s="6" t="s">
        <v>119</v>
      </c>
      <c r="E25" s="20"/>
      <c r="F25" s="38" t="s">
        <v>64</v>
      </c>
      <c r="G25" s="4"/>
      <c r="H25" s="4"/>
      <c r="I25" s="4"/>
    </row>
    <row r="26" spans="1:9" x14ac:dyDescent="0.25">
      <c r="A26" s="13">
        <v>22</v>
      </c>
      <c r="B26" s="27" t="s">
        <v>43</v>
      </c>
      <c r="C26" s="52" t="s">
        <v>112</v>
      </c>
      <c r="D26" s="6" t="s">
        <v>119</v>
      </c>
      <c r="E26" s="20">
        <v>48000</v>
      </c>
      <c r="F26" s="39" t="s">
        <v>130</v>
      </c>
      <c r="G26" s="4"/>
      <c r="H26" s="4"/>
      <c r="I26" s="4"/>
    </row>
    <row r="27" spans="1:9" x14ac:dyDescent="0.25">
      <c r="A27" s="13">
        <v>23</v>
      </c>
      <c r="B27" s="27" t="s">
        <v>66</v>
      </c>
      <c r="C27" s="52" t="s">
        <v>112</v>
      </c>
      <c r="D27" s="6" t="s">
        <v>119</v>
      </c>
      <c r="E27" s="20">
        <v>20000</v>
      </c>
      <c r="F27" s="39" t="s">
        <v>131</v>
      </c>
      <c r="G27" s="4"/>
      <c r="H27" s="4"/>
      <c r="I27" s="4"/>
    </row>
    <row r="28" spans="1:9" x14ac:dyDescent="0.25">
      <c r="A28" s="13">
        <v>24</v>
      </c>
      <c r="B28" s="27" t="s">
        <v>44</v>
      </c>
      <c r="C28" s="52" t="s">
        <v>112</v>
      </c>
      <c r="D28" s="6" t="s">
        <v>119</v>
      </c>
      <c r="E28" s="20">
        <v>21000</v>
      </c>
      <c r="F28" s="39" t="s">
        <v>132</v>
      </c>
      <c r="G28" s="4"/>
      <c r="H28" s="4"/>
      <c r="I28" s="4"/>
    </row>
    <row r="29" spans="1:9" x14ac:dyDescent="0.25">
      <c r="A29" s="13">
        <v>25</v>
      </c>
      <c r="B29" s="27" t="s">
        <v>45</v>
      </c>
      <c r="C29" s="52" t="s">
        <v>112</v>
      </c>
      <c r="D29" s="6" t="s">
        <v>119</v>
      </c>
      <c r="E29" s="20"/>
      <c r="F29" s="38" t="s">
        <v>64</v>
      </c>
      <c r="G29" s="4"/>
      <c r="H29" s="4"/>
      <c r="I29" s="4"/>
    </row>
    <row r="30" spans="1:9" x14ac:dyDescent="0.25">
      <c r="A30" s="13">
        <v>26</v>
      </c>
      <c r="B30" s="27" t="s">
        <v>46</v>
      </c>
      <c r="C30" s="52" t="s">
        <v>112</v>
      </c>
      <c r="D30" s="6" t="s">
        <v>121</v>
      </c>
      <c r="E30" s="20">
        <v>15000</v>
      </c>
      <c r="F30" s="39" t="s">
        <v>133</v>
      </c>
      <c r="G30" s="4"/>
      <c r="H30" s="4"/>
      <c r="I30" s="4"/>
    </row>
    <row r="31" spans="1:9" x14ac:dyDescent="0.25">
      <c r="A31" s="13">
        <v>27</v>
      </c>
      <c r="B31" s="27" t="s">
        <v>67</v>
      </c>
      <c r="C31" s="52" t="s">
        <v>112</v>
      </c>
      <c r="D31" s="10" t="s">
        <v>122</v>
      </c>
      <c r="E31" s="20">
        <v>43000</v>
      </c>
      <c r="F31" s="39" t="s">
        <v>132</v>
      </c>
      <c r="G31" s="4"/>
      <c r="H31" s="4"/>
      <c r="I31" s="4"/>
    </row>
    <row r="32" spans="1:9" x14ac:dyDescent="0.25">
      <c r="A32" s="13">
        <v>28</v>
      </c>
      <c r="B32" s="28" t="s">
        <v>47</v>
      </c>
      <c r="C32" s="52" t="s">
        <v>112</v>
      </c>
      <c r="D32" s="6" t="s">
        <v>122</v>
      </c>
      <c r="E32" s="20">
        <v>32000</v>
      </c>
      <c r="F32" s="39" t="s">
        <v>24</v>
      </c>
      <c r="G32" s="5"/>
      <c r="H32" s="4"/>
      <c r="I32" s="5"/>
    </row>
    <row r="33" spans="1:9" x14ac:dyDescent="0.25">
      <c r="A33" s="13">
        <v>29</v>
      </c>
      <c r="B33" s="28" t="s">
        <v>68</v>
      </c>
      <c r="C33" s="52" t="s">
        <v>112</v>
      </c>
      <c r="D33" s="6" t="s">
        <v>123</v>
      </c>
      <c r="E33" s="20">
        <v>36000</v>
      </c>
      <c r="F33" s="39" t="s">
        <v>133</v>
      </c>
      <c r="G33" s="4"/>
      <c r="H33" s="4"/>
      <c r="I33" s="4"/>
    </row>
    <row r="34" spans="1:9" x14ac:dyDescent="0.25">
      <c r="A34" s="13">
        <v>30</v>
      </c>
      <c r="B34" s="27" t="s">
        <v>48</v>
      </c>
      <c r="C34" s="52" t="s">
        <v>112</v>
      </c>
      <c r="D34" s="6" t="s">
        <v>124</v>
      </c>
      <c r="E34" s="20"/>
      <c r="F34" s="38" t="s">
        <v>64</v>
      </c>
      <c r="G34" s="5"/>
      <c r="H34" s="4"/>
      <c r="I34" s="4"/>
    </row>
    <row r="35" spans="1:9" ht="18" thickBot="1" x14ac:dyDescent="0.3">
      <c r="A35" s="15">
        <v>31</v>
      </c>
      <c r="B35" s="30" t="s">
        <v>49</v>
      </c>
      <c r="C35" s="53" t="s">
        <v>112</v>
      </c>
      <c r="D35" s="9" t="s">
        <v>124</v>
      </c>
      <c r="E35" s="22">
        <v>36000</v>
      </c>
      <c r="F35" s="41" t="s">
        <v>133</v>
      </c>
      <c r="G35" s="4"/>
      <c r="H35" s="4"/>
      <c r="I35" s="4"/>
    </row>
    <row r="36" spans="1:9" x14ac:dyDescent="0.25">
      <c r="A36" s="12">
        <v>32</v>
      </c>
      <c r="B36" s="29" t="s">
        <v>50</v>
      </c>
      <c r="C36" s="54" t="s">
        <v>111</v>
      </c>
      <c r="D36" s="8" t="s">
        <v>115</v>
      </c>
      <c r="E36" s="21">
        <v>50000</v>
      </c>
      <c r="F36" s="40" t="s">
        <v>134</v>
      </c>
      <c r="G36" s="4"/>
      <c r="H36" s="4"/>
      <c r="I36" s="4"/>
    </row>
    <row r="37" spans="1:9" x14ac:dyDescent="0.25">
      <c r="A37" s="13">
        <v>33</v>
      </c>
      <c r="B37" s="27" t="s">
        <v>69</v>
      </c>
      <c r="C37" s="55" t="s">
        <v>111</v>
      </c>
      <c r="D37" s="6" t="s">
        <v>116</v>
      </c>
      <c r="E37" s="20"/>
      <c r="F37" s="38" t="s">
        <v>64</v>
      </c>
      <c r="G37" s="4"/>
      <c r="H37" s="4"/>
      <c r="I37" s="4"/>
    </row>
    <row r="38" spans="1:9" x14ac:dyDescent="0.25">
      <c r="A38" s="13">
        <v>34</v>
      </c>
      <c r="B38" s="27" t="s">
        <v>51</v>
      </c>
      <c r="C38" s="54" t="s">
        <v>111</v>
      </c>
      <c r="D38" s="6" t="s">
        <v>116</v>
      </c>
      <c r="E38" s="20">
        <v>50000</v>
      </c>
      <c r="F38" s="39" t="s">
        <v>136</v>
      </c>
      <c r="G38" s="4"/>
      <c r="H38" s="4"/>
      <c r="I38" s="4"/>
    </row>
    <row r="39" spans="1:9" x14ac:dyDescent="0.25">
      <c r="A39" s="13">
        <v>35</v>
      </c>
      <c r="B39" s="27" t="s">
        <v>70</v>
      </c>
      <c r="C39" s="55" t="s">
        <v>111</v>
      </c>
      <c r="D39" s="6" t="s">
        <v>116</v>
      </c>
      <c r="E39" s="20"/>
      <c r="F39" s="38" t="s">
        <v>64</v>
      </c>
      <c r="G39" s="4"/>
      <c r="H39" s="4"/>
      <c r="I39" s="4"/>
    </row>
    <row r="40" spans="1:9" x14ac:dyDescent="0.25">
      <c r="A40" s="13">
        <v>36</v>
      </c>
      <c r="B40" s="27" t="s">
        <v>71</v>
      </c>
      <c r="C40" s="54" t="s">
        <v>111</v>
      </c>
      <c r="D40" s="6" t="s">
        <v>116</v>
      </c>
      <c r="E40" s="20">
        <v>60000</v>
      </c>
      <c r="F40" s="39" t="s">
        <v>129</v>
      </c>
      <c r="G40" s="4"/>
      <c r="H40" s="4"/>
      <c r="I40" s="4"/>
    </row>
    <row r="41" spans="1:9" x14ac:dyDescent="0.25">
      <c r="A41" s="13">
        <v>37</v>
      </c>
      <c r="B41" s="27" t="s">
        <v>72</v>
      </c>
      <c r="C41" s="55" t="s">
        <v>111</v>
      </c>
      <c r="D41" s="6" t="s">
        <v>116</v>
      </c>
      <c r="E41" s="20"/>
      <c r="F41" s="38" t="s">
        <v>64</v>
      </c>
      <c r="G41" s="4"/>
      <c r="H41" s="4"/>
      <c r="I41" s="4"/>
    </row>
    <row r="42" spans="1:9" x14ac:dyDescent="0.25">
      <c r="A42" s="13">
        <v>38</v>
      </c>
      <c r="B42" s="28" t="s">
        <v>52</v>
      </c>
      <c r="C42" s="54" t="s">
        <v>111</v>
      </c>
      <c r="D42" s="6" t="s">
        <v>116</v>
      </c>
      <c r="E42" s="20">
        <v>81000</v>
      </c>
      <c r="F42" s="39" t="s">
        <v>132</v>
      </c>
      <c r="G42" s="4"/>
      <c r="H42" s="4"/>
      <c r="I42" s="4"/>
    </row>
    <row r="43" spans="1:9" x14ac:dyDescent="0.25">
      <c r="A43" s="13">
        <v>39</v>
      </c>
      <c r="B43" s="29" t="s">
        <v>53</v>
      </c>
      <c r="C43" s="55" t="s">
        <v>111</v>
      </c>
      <c r="D43" s="7" t="s">
        <v>118</v>
      </c>
      <c r="E43" s="21"/>
      <c r="F43" s="57" t="s">
        <v>64</v>
      </c>
      <c r="G43" s="5"/>
      <c r="H43" s="4"/>
      <c r="I43" s="5"/>
    </row>
    <row r="44" spans="1:9" x14ac:dyDescent="0.25">
      <c r="A44" s="13">
        <v>40</v>
      </c>
      <c r="B44" s="27" t="s">
        <v>54</v>
      </c>
      <c r="C44" s="54" t="s">
        <v>111</v>
      </c>
      <c r="D44" s="7" t="s">
        <v>118</v>
      </c>
      <c r="E44" s="20"/>
      <c r="F44" s="38" t="s">
        <v>64</v>
      </c>
      <c r="G44" s="5"/>
      <c r="H44" s="4"/>
      <c r="I44" s="5"/>
    </row>
    <row r="45" spans="1:9" x14ac:dyDescent="0.25">
      <c r="A45" s="13">
        <v>41</v>
      </c>
      <c r="B45" s="28" t="s">
        <v>55</v>
      </c>
      <c r="C45" s="55" t="s">
        <v>111</v>
      </c>
      <c r="D45" s="7" t="s">
        <v>118</v>
      </c>
      <c r="E45" s="20"/>
      <c r="F45" s="38" t="s">
        <v>64</v>
      </c>
      <c r="G45" s="5"/>
      <c r="H45" s="4"/>
      <c r="I45" s="4"/>
    </row>
    <row r="46" spans="1:9" x14ac:dyDescent="0.25">
      <c r="A46" s="13">
        <v>42</v>
      </c>
      <c r="B46" s="27" t="s">
        <v>73</v>
      </c>
      <c r="C46" s="54" t="s">
        <v>111</v>
      </c>
      <c r="D46" s="7" t="s">
        <v>118</v>
      </c>
      <c r="E46" s="20">
        <v>40000</v>
      </c>
      <c r="F46" s="39" t="s">
        <v>151</v>
      </c>
      <c r="G46" s="4"/>
      <c r="H46" s="4"/>
      <c r="I46" s="4"/>
    </row>
    <row r="47" spans="1:9" x14ac:dyDescent="0.25">
      <c r="A47" s="13">
        <v>43</v>
      </c>
      <c r="B47" s="27" t="s">
        <v>56</v>
      </c>
      <c r="C47" s="55" t="s">
        <v>111</v>
      </c>
      <c r="D47" s="7" t="s">
        <v>118</v>
      </c>
      <c r="E47" s="20"/>
      <c r="F47" s="38" t="s">
        <v>64</v>
      </c>
      <c r="G47" s="4"/>
      <c r="H47" s="4"/>
      <c r="I47" s="4"/>
    </row>
    <row r="48" spans="1:9" x14ac:dyDescent="0.25">
      <c r="A48" s="13">
        <v>44</v>
      </c>
      <c r="B48" s="27" t="s">
        <v>57</v>
      </c>
      <c r="C48" s="54" t="s">
        <v>111</v>
      </c>
      <c r="D48" s="7" t="s">
        <v>118</v>
      </c>
      <c r="E48" s="20">
        <v>92000</v>
      </c>
      <c r="F48" s="39" t="s">
        <v>137</v>
      </c>
      <c r="G48" s="4"/>
      <c r="H48" s="4"/>
      <c r="I48" s="4"/>
    </row>
    <row r="49" spans="1:9" x14ac:dyDescent="0.25">
      <c r="A49" s="13">
        <v>45</v>
      </c>
      <c r="B49" s="28" t="s">
        <v>58</v>
      </c>
      <c r="C49" s="55" t="s">
        <v>111</v>
      </c>
      <c r="D49" s="7" t="s">
        <v>118</v>
      </c>
      <c r="E49" s="20"/>
      <c r="F49" s="38" t="s">
        <v>64</v>
      </c>
      <c r="G49" s="4"/>
      <c r="H49" s="4"/>
      <c r="I49" s="4"/>
    </row>
    <row r="50" spans="1:9" x14ac:dyDescent="0.25">
      <c r="A50" s="13">
        <v>46</v>
      </c>
      <c r="B50" s="28" t="s">
        <v>59</v>
      </c>
      <c r="C50" s="54" t="s">
        <v>111</v>
      </c>
      <c r="D50" s="7" t="s">
        <v>118</v>
      </c>
      <c r="E50" s="20">
        <v>105000</v>
      </c>
      <c r="F50" s="39" t="s">
        <v>138</v>
      </c>
      <c r="G50" s="4"/>
      <c r="H50" s="4"/>
      <c r="I50" s="4"/>
    </row>
    <row r="51" spans="1:9" x14ac:dyDescent="0.25">
      <c r="A51" s="13">
        <v>47</v>
      </c>
      <c r="B51" s="27" t="s">
        <v>74</v>
      </c>
      <c r="C51" s="55" t="s">
        <v>111</v>
      </c>
      <c r="D51" s="6" t="s">
        <v>119</v>
      </c>
      <c r="E51" s="20"/>
      <c r="F51" s="38" t="s">
        <v>64</v>
      </c>
      <c r="G51" s="4"/>
      <c r="H51" s="4"/>
      <c r="I51" s="4"/>
    </row>
    <row r="52" spans="1:9" x14ac:dyDescent="0.25">
      <c r="A52" s="13">
        <v>48</v>
      </c>
      <c r="B52" s="27" t="s">
        <v>75</v>
      </c>
      <c r="C52" s="54" t="s">
        <v>111</v>
      </c>
      <c r="D52" s="6" t="s">
        <v>119</v>
      </c>
      <c r="E52" s="20"/>
      <c r="F52" s="38" t="s">
        <v>64</v>
      </c>
      <c r="G52" s="4"/>
      <c r="H52" s="4"/>
      <c r="I52" s="4"/>
    </row>
    <row r="53" spans="1:9" x14ac:dyDescent="0.25">
      <c r="A53" s="13">
        <v>49</v>
      </c>
      <c r="B53" s="27" t="s">
        <v>76</v>
      </c>
      <c r="C53" s="55" t="s">
        <v>111</v>
      </c>
      <c r="D53" s="6" t="s">
        <v>119</v>
      </c>
      <c r="E53" s="20"/>
      <c r="F53" s="38" t="s">
        <v>64</v>
      </c>
      <c r="G53" s="4"/>
      <c r="H53" s="4"/>
      <c r="I53" s="4"/>
    </row>
    <row r="54" spans="1:9" x14ac:dyDescent="0.25">
      <c r="A54" s="13">
        <v>50</v>
      </c>
      <c r="B54" s="28" t="s">
        <v>77</v>
      </c>
      <c r="C54" s="54" t="s">
        <v>111</v>
      </c>
      <c r="D54" s="6" t="s">
        <v>121</v>
      </c>
      <c r="E54" s="20">
        <v>46000</v>
      </c>
      <c r="F54" s="39" t="s">
        <v>153</v>
      </c>
      <c r="G54" s="4"/>
      <c r="H54" s="4"/>
      <c r="I54" s="4"/>
    </row>
    <row r="55" spans="1:9" x14ac:dyDescent="0.25">
      <c r="A55" s="13">
        <v>51</v>
      </c>
      <c r="B55" s="28" t="s">
        <v>78</v>
      </c>
      <c r="C55" s="55" t="s">
        <v>111</v>
      </c>
      <c r="D55" s="6" t="s">
        <v>121</v>
      </c>
      <c r="E55" s="20">
        <v>83000</v>
      </c>
      <c r="F55" s="39" t="s">
        <v>139</v>
      </c>
      <c r="G55" s="4"/>
      <c r="H55" s="4"/>
      <c r="I55" s="4"/>
    </row>
    <row r="56" spans="1:9" x14ac:dyDescent="0.25">
      <c r="A56" s="13">
        <v>52</v>
      </c>
      <c r="B56" s="28" t="s">
        <v>79</v>
      </c>
      <c r="C56" s="54" t="s">
        <v>111</v>
      </c>
      <c r="D56" s="6" t="s">
        <v>124</v>
      </c>
      <c r="E56" s="20">
        <v>60000</v>
      </c>
      <c r="F56" s="39" t="s">
        <v>133</v>
      </c>
      <c r="G56" s="4"/>
      <c r="H56" s="4"/>
      <c r="I56" s="4"/>
    </row>
    <row r="57" spans="1:9" x14ac:dyDescent="0.25">
      <c r="A57" s="13">
        <v>53</v>
      </c>
      <c r="B57" s="29" t="s">
        <v>80</v>
      </c>
      <c r="C57" s="55" t="s">
        <v>111</v>
      </c>
      <c r="D57" s="6" t="s">
        <v>124</v>
      </c>
      <c r="E57" s="21">
        <v>140000</v>
      </c>
      <c r="F57" s="40" t="s">
        <v>24</v>
      </c>
      <c r="G57" s="4"/>
      <c r="H57" s="4"/>
      <c r="I57" s="4"/>
    </row>
    <row r="58" spans="1:9" x14ac:dyDescent="0.25">
      <c r="A58" s="13">
        <v>54</v>
      </c>
      <c r="B58" s="27" t="s">
        <v>81</v>
      </c>
      <c r="C58" s="54" t="s">
        <v>111</v>
      </c>
      <c r="D58" s="6" t="s">
        <v>124</v>
      </c>
      <c r="E58" s="20"/>
      <c r="F58" s="38" t="s">
        <v>64</v>
      </c>
      <c r="G58" s="4"/>
      <c r="H58" s="4"/>
      <c r="I58" s="4"/>
    </row>
    <row r="59" spans="1:9" ht="18" thickBot="1" x14ac:dyDescent="0.3">
      <c r="A59" s="15">
        <v>55</v>
      </c>
      <c r="B59" s="30" t="s">
        <v>82</v>
      </c>
      <c r="C59" s="53" t="s">
        <v>111</v>
      </c>
      <c r="D59" s="9" t="s">
        <v>124</v>
      </c>
      <c r="E59" s="22"/>
      <c r="F59" s="56" t="s">
        <v>64</v>
      </c>
      <c r="G59" s="4"/>
      <c r="H59" s="4"/>
      <c r="I59" s="4"/>
    </row>
    <row r="60" spans="1:9" x14ac:dyDescent="0.25">
      <c r="A60" s="12">
        <v>56</v>
      </c>
      <c r="B60" s="29" t="s">
        <v>83</v>
      </c>
      <c r="C60" s="54" t="s">
        <v>110</v>
      </c>
      <c r="D60" s="7" t="s">
        <v>61</v>
      </c>
      <c r="E60" s="21"/>
      <c r="F60" s="57" t="s">
        <v>64</v>
      </c>
      <c r="G60" s="4"/>
      <c r="H60" s="5"/>
      <c r="I60" s="5"/>
    </row>
    <row r="61" spans="1:9" x14ac:dyDescent="0.25">
      <c r="A61" s="13">
        <v>57</v>
      </c>
      <c r="B61" s="28" t="s">
        <v>84</v>
      </c>
      <c r="C61" s="54" t="s">
        <v>110</v>
      </c>
      <c r="D61" s="10" t="s">
        <v>115</v>
      </c>
      <c r="E61" s="20"/>
      <c r="F61" s="60" t="s">
        <v>140</v>
      </c>
      <c r="G61" s="4"/>
      <c r="H61" s="4"/>
      <c r="I61" s="4"/>
    </row>
    <row r="62" spans="1:9" x14ac:dyDescent="0.25">
      <c r="A62" s="13">
        <v>58</v>
      </c>
      <c r="B62" s="28" t="s">
        <v>85</v>
      </c>
      <c r="C62" s="54" t="s">
        <v>110</v>
      </c>
      <c r="D62" s="10" t="s">
        <v>115</v>
      </c>
      <c r="E62" s="20"/>
      <c r="F62" s="38" t="s">
        <v>64</v>
      </c>
      <c r="G62" s="4"/>
      <c r="H62" s="4"/>
      <c r="I62" s="4"/>
    </row>
    <row r="63" spans="1:9" x14ac:dyDescent="0.25">
      <c r="A63" s="13">
        <v>59</v>
      </c>
      <c r="B63" s="28" t="s">
        <v>86</v>
      </c>
      <c r="C63" s="54" t="s">
        <v>110</v>
      </c>
      <c r="D63" s="10" t="s">
        <v>115</v>
      </c>
      <c r="E63" s="20">
        <v>41000</v>
      </c>
      <c r="F63" s="39" t="s">
        <v>141</v>
      </c>
      <c r="G63" s="5"/>
      <c r="H63" s="4"/>
      <c r="I63" s="4"/>
    </row>
    <row r="64" spans="1:9" x14ac:dyDescent="0.25">
      <c r="A64" s="13">
        <v>60</v>
      </c>
      <c r="B64" s="28" t="s">
        <v>87</v>
      </c>
      <c r="C64" s="54" t="s">
        <v>110</v>
      </c>
      <c r="D64" s="6" t="s">
        <v>114</v>
      </c>
      <c r="E64" s="20"/>
      <c r="F64" s="38" t="s">
        <v>64</v>
      </c>
      <c r="G64" s="5"/>
      <c r="H64" s="5"/>
      <c r="I64" s="4"/>
    </row>
    <row r="65" spans="1:9" x14ac:dyDescent="0.25">
      <c r="A65" s="13">
        <v>61</v>
      </c>
      <c r="B65" s="27" t="s">
        <v>88</v>
      </c>
      <c r="C65" s="54" t="s">
        <v>110</v>
      </c>
      <c r="D65" s="6" t="s">
        <v>114</v>
      </c>
      <c r="E65" s="20"/>
      <c r="F65" s="38" t="s">
        <v>64</v>
      </c>
      <c r="G65" s="5"/>
      <c r="H65" s="4"/>
      <c r="I65" s="4"/>
    </row>
    <row r="66" spans="1:9" x14ac:dyDescent="0.25">
      <c r="A66" s="13">
        <v>62</v>
      </c>
      <c r="B66" s="27" t="s">
        <v>89</v>
      </c>
      <c r="C66" s="54" t="s">
        <v>110</v>
      </c>
      <c r="D66" s="6" t="s">
        <v>116</v>
      </c>
      <c r="E66" s="20">
        <v>71000</v>
      </c>
      <c r="F66" s="39" t="s">
        <v>142</v>
      </c>
      <c r="G66" s="4"/>
      <c r="H66" s="4"/>
      <c r="I66" s="4"/>
    </row>
    <row r="67" spans="1:9" x14ac:dyDescent="0.25">
      <c r="A67" s="13">
        <v>63</v>
      </c>
      <c r="B67" s="27" t="s">
        <v>143</v>
      </c>
      <c r="C67" s="54" t="s">
        <v>110</v>
      </c>
      <c r="D67" s="6" t="s">
        <v>118</v>
      </c>
      <c r="E67" s="20"/>
      <c r="F67" s="38" t="s">
        <v>64</v>
      </c>
      <c r="G67" s="4"/>
      <c r="H67" s="4"/>
      <c r="I67" s="4"/>
    </row>
    <row r="68" spans="1:9" x14ac:dyDescent="0.25">
      <c r="A68" s="13">
        <v>64</v>
      </c>
      <c r="B68" s="28" t="s">
        <v>90</v>
      </c>
      <c r="C68" s="54" t="s">
        <v>110</v>
      </c>
      <c r="D68" s="6" t="s">
        <v>118</v>
      </c>
      <c r="E68" s="20">
        <v>60000</v>
      </c>
      <c r="F68" s="39" t="s">
        <v>25</v>
      </c>
      <c r="G68" s="4"/>
      <c r="H68" s="4"/>
      <c r="I68" s="4"/>
    </row>
    <row r="69" spans="1:9" x14ac:dyDescent="0.25">
      <c r="A69" s="13">
        <v>65</v>
      </c>
      <c r="B69" s="27" t="s">
        <v>91</v>
      </c>
      <c r="C69" s="54" t="s">
        <v>110</v>
      </c>
      <c r="D69" s="6" t="s">
        <v>118</v>
      </c>
      <c r="E69" s="20"/>
      <c r="F69" s="38" t="s">
        <v>64</v>
      </c>
      <c r="G69" s="4"/>
      <c r="H69" s="4"/>
      <c r="I69" s="4"/>
    </row>
    <row r="70" spans="1:9" x14ac:dyDescent="0.25">
      <c r="A70" s="13">
        <v>66</v>
      </c>
      <c r="B70" s="27" t="s">
        <v>92</v>
      </c>
      <c r="C70" s="54" t="s">
        <v>110</v>
      </c>
      <c r="D70" s="6" t="s">
        <v>119</v>
      </c>
      <c r="E70" s="20">
        <v>30000</v>
      </c>
      <c r="F70" s="39" t="s">
        <v>132</v>
      </c>
      <c r="G70" s="4"/>
      <c r="H70" s="4"/>
      <c r="I70" s="4"/>
    </row>
    <row r="71" spans="1:9" x14ac:dyDescent="0.25">
      <c r="A71" s="13">
        <v>67</v>
      </c>
      <c r="B71" s="27" t="s">
        <v>93</v>
      </c>
      <c r="C71" s="54" t="s">
        <v>110</v>
      </c>
      <c r="D71" s="6" t="s">
        <v>119</v>
      </c>
      <c r="E71" s="20">
        <v>50000</v>
      </c>
      <c r="F71" s="39" t="s">
        <v>152</v>
      </c>
      <c r="G71" s="4"/>
      <c r="H71" s="4"/>
      <c r="I71" s="4"/>
    </row>
    <row r="72" spans="1:9" ht="18" thickBot="1" x14ac:dyDescent="0.3">
      <c r="A72" s="15">
        <v>68</v>
      </c>
      <c r="B72" s="31" t="s">
        <v>94</v>
      </c>
      <c r="C72" s="53" t="s">
        <v>110</v>
      </c>
      <c r="D72" s="9" t="s">
        <v>122</v>
      </c>
      <c r="E72" s="22">
        <v>100000</v>
      </c>
      <c r="F72" s="41" t="s">
        <v>144</v>
      </c>
      <c r="G72" s="4"/>
      <c r="H72" s="4"/>
      <c r="I72" s="4"/>
    </row>
    <row r="73" spans="1:9" x14ac:dyDescent="0.25">
      <c r="A73" s="12">
        <v>69</v>
      </c>
      <c r="B73" s="32" t="s">
        <v>95</v>
      </c>
      <c r="C73" s="54" t="s">
        <v>21</v>
      </c>
      <c r="D73" s="8" t="s">
        <v>115</v>
      </c>
      <c r="E73" s="21">
        <v>105000</v>
      </c>
      <c r="F73" s="40" t="s">
        <v>125</v>
      </c>
      <c r="G73" s="4"/>
      <c r="H73" s="4"/>
      <c r="I73" s="4"/>
    </row>
    <row r="74" spans="1:9" x14ac:dyDescent="0.25">
      <c r="A74" s="13">
        <v>70</v>
      </c>
      <c r="B74" s="33" t="s">
        <v>96</v>
      </c>
      <c r="C74" s="55" t="s">
        <v>21</v>
      </c>
      <c r="D74" s="6" t="s">
        <v>114</v>
      </c>
      <c r="E74" s="20">
        <v>60000</v>
      </c>
      <c r="F74" s="42" t="s">
        <v>145</v>
      </c>
      <c r="G74" s="4"/>
      <c r="H74" s="4"/>
      <c r="I74" s="4"/>
    </row>
    <row r="75" spans="1:9" x14ac:dyDescent="0.25">
      <c r="A75" s="13">
        <v>71</v>
      </c>
      <c r="B75" s="33" t="s">
        <v>97</v>
      </c>
      <c r="C75" s="55" t="s">
        <v>21</v>
      </c>
      <c r="D75" s="6" t="s">
        <v>114</v>
      </c>
      <c r="E75" s="20">
        <v>105000</v>
      </c>
      <c r="F75" s="42" t="s">
        <v>133</v>
      </c>
      <c r="G75" s="4"/>
      <c r="H75" s="4"/>
      <c r="I75" s="4"/>
    </row>
    <row r="76" spans="1:9" x14ac:dyDescent="0.25">
      <c r="A76" s="13">
        <v>72</v>
      </c>
      <c r="B76" s="33" t="s">
        <v>98</v>
      </c>
      <c r="C76" s="55" t="s">
        <v>21</v>
      </c>
      <c r="D76" s="6" t="s">
        <v>116</v>
      </c>
      <c r="E76" s="20">
        <v>135000</v>
      </c>
      <c r="F76" s="42" t="s">
        <v>134</v>
      </c>
      <c r="G76" s="4"/>
      <c r="H76" s="4"/>
      <c r="I76" s="4"/>
    </row>
    <row r="77" spans="1:9" x14ac:dyDescent="0.25">
      <c r="A77" s="13">
        <v>73</v>
      </c>
      <c r="B77" s="33" t="s">
        <v>99</v>
      </c>
      <c r="C77" s="55" t="s">
        <v>21</v>
      </c>
      <c r="D77" s="6" t="s">
        <v>6</v>
      </c>
      <c r="E77" s="20">
        <v>170000</v>
      </c>
      <c r="F77" s="42" t="s">
        <v>146</v>
      </c>
      <c r="G77" s="4"/>
      <c r="H77" s="4"/>
      <c r="I77" s="4"/>
    </row>
    <row r="78" spans="1:9" ht="18.600000000000001" customHeight="1" x14ac:dyDescent="0.25">
      <c r="A78" s="13">
        <v>74</v>
      </c>
      <c r="B78" s="33" t="s">
        <v>100</v>
      </c>
      <c r="C78" s="55" t="s">
        <v>21</v>
      </c>
      <c r="D78" s="6" t="s">
        <v>126</v>
      </c>
      <c r="E78" s="20">
        <v>120000</v>
      </c>
      <c r="F78" s="42" t="s">
        <v>147</v>
      </c>
      <c r="G78" s="4"/>
      <c r="H78" s="4"/>
      <c r="I78" s="4"/>
    </row>
    <row r="79" spans="1:9" ht="17.45" customHeight="1" x14ac:dyDescent="0.25">
      <c r="A79" s="13">
        <v>75</v>
      </c>
      <c r="B79" s="33" t="s">
        <v>101</v>
      </c>
      <c r="C79" s="55" t="s">
        <v>21</v>
      </c>
      <c r="D79" s="6" t="s">
        <v>119</v>
      </c>
      <c r="E79" s="20">
        <v>110000</v>
      </c>
      <c r="F79" s="42" t="s">
        <v>23</v>
      </c>
      <c r="G79" s="4"/>
      <c r="H79" s="4"/>
      <c r="I79" s="4"/>
    </row>
    <row r="80" spans="1:9" x14ac:dyDescent="0.25">
      <c r="A80" s="13">
        <v>76</v>
      </c>
      <c r="B80" s="33" t="s">
        <v>102</v>
      </c>
      <c r="C80" s="55" t="s">
        <v>21</v>
      </c>
      <c r="D80" s="6" t="s">
        <v>119</v>
      </c>
      <c r="E80" s="20">
        <v>50000</v>
      </c>
      <c r="F80" s="42" t="s">
        <v>148</v>
      </c>
      <c r="G80" s="4"/>
      <c r="H80" s="4"/>
      <c r="I80" s="4"/>
    </row>
    <row r="81" spans="1:9" x14ac:dyDescent="0.25">
      <c r="A81" s="13">
        <v>77</v>
      </c>
      <c r="B81" s="33" t="s">
        <v>103</v>
      </c>
      <c r="C81" s="55" t="s">
        <v>21</v>
      </c>
      <c r="D81" s="6" t="s">
        <v>118</v>
      </c>
      <c r="E81" s="20"/>
      <c r="F81" s="59" t="s">
        <v>64</v>
      </c>
      <c r="G81" s="4"/>
      <c r="H81" s="4"/>
      <c r="I81" s="4"/>
    </row>
    <row r="82" spans="1:9" x14ac:dyDescent="0.25">
      <c r="A82" s="13">
        <v>78</v>
      </c>
      <c r="B82" s="33" t="s">
        <v>108</v>
      </c>
      <c r="C82" s="55" t="s">
        <v>21</v>
      </c>
      <c r="D82" s="6" t="s">
        <v>118</v>
      </c>
      <c r="E82" s="20"/>
      <c r="F82" s="59" t="s">
        <v>64</v>
      </c>
      <c r="G82" s="4"/>
      <c r="H82" s="4"/>
      <c r="I82" s="4"/>
    </row>
    <row r="83" spans="1:9" x14ac:dyDescent="0.25">
      <c r="A83" s="13">
        <v>79</v>
      </c>
      <c r="B83" s="33" t="s">
        <v>104</v>
      </c>
      <c r="C83" s="55" t="s">
        <v>21</v>
      </c>
      <c r="D83" s="6" t="s">
        <v>121</v>
      </c>
      <c r="E83" s="20">
        <v>160000</v>
      </c>
      <c r="F83" s="42" t="s">
        <v>149</v>
      </c>
      <c r="G83" s="4"/>
      <c r="H83" s="4"/>
      <c r="I83" s="4"/>
    </row>
    <row r="84" spans="1:9" x14ac:dyDescent="0.25">
      <c r="A84" s="13">
        <v>80</v>
      </c>
      <c r="B84" s="33" t="s">
        <v>105</v>
      </c>
      <c r="C84" s="55" t="s">
        <v>21</v>
      </c>
      <c r="D84" s="6" t="s">
        <v>121</v>
      </c>
      <c r="E84" s="58">
        <v>220000</v>
      </c>
      <c r="F84" s="42" t="s">
        <v>132</v>
      </c>
      <c r="G84" s="4"/>
      <c r="H84" s="4"/>
      <c r="I84" s="4"/>
    </row>
    <row r="85" spans="1:9" x14ac:dyDescent="0.25">
      <c r="A85" s="13">
        <v>81</v>
      </c>
      <c r="B85" s="27" t="s">
        <v>106</v>
      </c>
      <c r="C85" s="55" t="s">
        <v>21</v>
      </c>
      <c r="D85" s="6" t="s">
        <v>124</v>
      </c>
      <c r="E85" s="20">
        <v>105000</v>
      </c>
      <c r="F85" s="39" t="s">
        <v>150</v>
      </c>
      <c r="G85" s="4"/>
      <c r="H85" s="4"/>
      <c r="I85" s="4"/>
    </row>
    <row r="86" spans="1:9" ht="18" thickBot="1" x14ac:dyDescent="0.3">
      <c r="A86" s="14">
        <v>82</v>
      </c>
      <c r="B86" s="30" t="s">
        <v>107</v>
      </c>
      <c r="C86" s="55" t="s">
        <v>21</v>
      </c>
      <c r="D86" s="9" t="s">
        <v>124</v>
      </c>
      <c r="E86" s="20">
        <v>170000</v>
      </c>
      <c r="F86" s="39" t="s">
        <v>132</v>
      </c>
      <c r="G86" s="4"/>
      <c r="H86" s="4"/>
      <c r="I86" s="4"/>
    </row>
    <row r="87" spans="1:9" thickBot="1" x14ac:dyDescent="0.3">
      <c r="A87" s="3"/>
      <c r="B87" s="34"/>
      <c r="C87" s="23"/>
      <c r="D87" s="23"/>
      <c r="E87" s="24"/>
      <c r="F87" s="43"/>
    </row>
    <row r="88" spans="1:9" ht="15" customHeight="1" x14ac:dyDescent="0.25">
      <c r="A88" s="75" t="s">
        <v>7</v>
      </c>
      <c r="B88" s="76"/>
      <c r="C88" s="76"/>
      <c r="D88" s="76"/>
      <c r="E88" s="77"/>
      <c r="F88" s="44">
        <f>COUNT(E5:E86)</f>
        <v>47</v>
      </c>
    </row>
    <row r="89" spans="1:9" ht="15" customHeight="1" x14ac:dyDescent="0.25">
      <c r="A89" s="67" t="s">
        <v>8</v>
      </c>
      <c r="B89" s="68"/>
      <c r="C89" s="68"/>
      <c r="D89" s="68"/>
      <c r="E89" s="69"/>
      <c r="F89" s="45">
        <f>COUNTBLANK(Tablo1[SATIŞ FİYATI])</f>
        <v>35</v>
      </c>
    </row>
    <row r="90" spans="1:9" ht="15" customHeight="1" x14ac:dyDescent="0.25">
      <c r="A90" s="67" t="s">
        <v>9</v>
      </c>
      <c r="B90" s="68"/>
      <c r="C90" s="68"/>
      <c r="D90" s="68"/>
      <c r="E90" s="69"/>
      <c r="F90" s="46">
        <f>LARGE(E5:E86,1)</f>
        <v>220000</v>
      </c>
    </row>
    <row r="91" spans="1:9" ht="15" customHeight="1" x14ac:dyDescent="0.25">
      <c r="A91" s="67" t="s">
        <v>10</v>
      </c>
      <c r="B91" s="68"/>
      <c r="C91" s="68"/>
      <c r="D91" s="68"/>
      <c r="E91" s="69"/>
      <c r="F91" s="46">
        <f>SMALL(E5:E86,1)</f>
        <v>15000</v>
      </c>
    </row>
    <row r="92" spans="1:9" ht="15" customHeight="1" x14ac:dyDescent="0.25">
      <c r="A92" s="67" t="s">
        <v>11</v>
      </c>
      <c r="B92" s="68"/>
      <c r="C92" s="68"/>
      <c r="D92" s="68"/>
      <c r="E92" s="69"/>
      <c r="F92" s="46">
        <f>SUM(E5:E86)</f>
        <v>3116000</v>
      </c>
    </row>
    <row r="93" spans="1:9" ht="15" customHeight="1" x14ac:dyDescent="0.25">
      <c r="A93" s="67" t="s">
        <v>12</v>
      </c>
      <c r="B93" s="68"/>
      <c r="C93" s="68"/>
      <c r="D93" s="68"/>
      <c r="E93" s="69"/>
      <c r="F93" s="46">
        <f>AVERAGE(E5:E86)</f>
        <v>66297.872340425529</v>
      </c>
    </row>
    <row r="94" spans="1:9" ht="15" customHeight="1" x14ac:dyDescent="0.25">
      <c r="A94" s="70" t="s">
        <v>13</v>
      </c>
      <c r="B94" s="71"/>
      <c r="C94" s="71"/>
      <c r="D94" s="71"/>
      <c r="E94" s="72"/>
      <c r="F94" s="47">
        <f>SUM(E5:E35)</f>
        <v>447000</v>
      </c>
    </row>
    <row r="95" spans="1:9" ht="15" customHeight="1" x14ac:dyDescent="0.25">
      <c r="A95" s="70" t="s">
        <v>14</v>
      </c>
      <c r="B95" s="71"/>
      <c r="C95" s="71"/>
      <c r="D95" s="71"/>
      <c r="E95" s="72"/>
      <c r="F95" s="47">
        <f>SUM(E36:E59)</f>
        <v>807000</v>
      </c>
    </row>
    <row r="96" spans="1:9" ht="15" customHeight="1" x14ac:dyDescent="0.25">
      <c r="A96" s="70" t="s">
        <v>15</v>
      </c>
      <c r="B96" s="71"/>
      <c r="C96" s="71"/>
      <c r="D96" s="71"/>
      <c r="E96" s="72"/>
      <c r="F96" s="47">
        <f>SUM(E60:E72)</f>
        <v>352000</v>
      </c>
    </row>
    <row r="97" spans="1:6" ht="15" customHeight="1" x14ac:dyDescent="0.25">
      <c r="A97" s="70" t="s">
        <v>16</v>
      </c>
      <c r="B97" s="71"/>
      <c r="C97" s="71"/>
      <c r="D97" s="71"/>
      <c r="E97" s="72"/>
      <c r="F97" s="47">
        <f>SUM(E72:E86)</f>
        <v>1610000</v>
      </c>
    </row>
    <row r="98" spans="1:6" ht="15" customHeight="1" x14ac:dyDescent="0.25">
      <c r="A98" s="61" t="s">
        <v>17</v>
      </c>
      <c r="B98" s="62"/>
      <c r="C98" s="62"/>
      <c r="D98" s="62"/>
      <c r="E98" s="63"/>
      <c r="F98" s="48">
        <f>AVERAGE(E5:E35)</f>
        <v>24833.333333333332</v>
      </c>
    </row>
    <row r="99" spans="1:6" ht="15" customHeight="1" x14ac:dyDescent="0.25">
      <c r="A99" s="61" t="s">
        <v>18</v>
      </c>
      <c r="B99" s="62"/>
      <c r="C99" s="62"/>
      <c r="D99" s="62"/>
      <c r="E99" s="63"/>
      <c r="F99" s="48">
        <f>AVERAGE(E36:E59)</f>
        <v>73363.636363636368</v>
      </c>
    </row>
    <row r="100" spans="1:6" ht="15" customHeight="1" x14ac:dyDescent="0.25">
      <c r="A100" s="61" t="s">
        <v>19</v>
      </c>
      <c r="B100" s="62"/>
      <c r="C100" s="62"/>
      <c r="D100" s="62"/>
      <c r="E100" s="63"/>
      <c r="F100" s="48">
        <f>AVERAGE(E60:E72)</f>
        <v>58666.666666666664</v>
      </c>
    </row>
    <row r="101" spans="1:6" ht="15.75" customHeight="1" thickBot="1" x14ac:dyDescent="0.3">
      <c r="A101" s="64" t="s">
        <v>20</v>
      </c>
      <c r="B101" s="65"/>
      <c r="C101" s="65"/>
      <c r="D101" s="65"/>
      <c r="E101" s="66"/>
      <c r="F101" s="49">
        <f>AVERAGE(E72:E86)</f>
        <v>123846.15384615384</v>
      </c>
    </row>
  </sheetData>
  <mergeCells count="16">
    <mergeCell ref="A91:E91"/>
    <mergeCell ref="A1:F1"/>
    <mergeCell ref="A2:F3"/>
    <mergeCell ref="A88:E88"/>
    <mergeCell ref="A89:E89"/>
    <mergeCell ref="A90:E90"/>
    <mergeCell ref="A98:E98"/>
    <mergeCell ref="A99:E99"/>
    <mergeCell ref="A100:E100"/>
    <mergeCell ref="A101:E101"/>
    <mergeCell ref="A92:E92"/>
    <mergeCell ref="A93:E93"/>
    <mergeCell ref="A94:E94"/>
    <mergeCell ref="A95:E95"/>
    <mergeCell ref="A96:E96"/>
    <mergeCell ref="A97:E97"/>
  </mergeCells>
  <pageMargins left="0.78740157480314965" right="0" top="0.15748031496062992" bottom="0.15748031496062992" header="0.31496062992125984" footer="0.31496062992125984"/>
  <pageSetup paperSize="9" scale="4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2020-08-11T15:48:17Z</dcterms:modified>
</cp:coreProperties>
</file>