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esktop\"/>
    </mc:Choice>
  </mc:AlternateContent>
  <bookViews>
    <workbookView xWindow="0" yWindow="0" windowWidth="28800" windowHeight="11748"/>
  </bookViews>
  <sheets>
    <sheet name="Sayfa1" sheetId="1" r:id="rId1"/>
  </sheets>
  <definedNames>
    <definedName name="_xlnm.Print_Titles" localSheetId="0">Sayfa1!$4:$4</definedName>
  </definedNames>
  <calcPr calcId="152511"/>
</workbook>
</file>

<file path=xl/calcChain.xml><?xml version="1.0" encoding="utf-8"?>
<calcChain xmlns="http://schemas.openxmlformats.org/spreadsheetml/2006/main">
  <c r="E91" i="1" l="1"/>
  <c r="E90" i="1"/>
  <c r="E89" i="1"/>
  <c r="E82" i="1" l="1"/>
  <c r="E81" i="1"/>
  <c r="E80" i="1"/>
  <c r="E87" i="1"/>
  <c r="E86" i="1"/>
  <c r="E85" i="1"/>
  <c r="E84" i="1"/>
  <c r="E78" i="1" l="1"/>
  <c r="E79" i="1"/>
  <c r="E83" i="1"/>
  <c r="E88" i="1"/>
</calcChain>
</file>

<file path=xl/sharedStrings.xml><?xml version="1.0" encoding="utf-8"?>
<sst xmlns="http://schemas.openxmlformats.org/spreadsheetml/2006/main" count="237" uniqueCount="140">
  <si>
    <t>ADI</t>
  </si>
  <si>
    <t>CİNSİ</t>
  </si>
  <si>
    <t>SATIŞ FİYATI</t>
  </si>
  <si>
    <t>ALAN MÜŞTERİ</t>
  </si>
  <si>
    <t>SATILAN TAY SAYISI</t>
  </si>
  <si>
    <t>EN YÜKSEK BEDELLE SATILAN</t>
  </si>
  <si>
    <t>EN DÜŞÜK BEDELLE SATILAN</t>
  </si>
  <si>
    <t>SATIŞ TUTARI</t>
  </si>
  <si>
    <t>SATIŞ ORTALAMASI</t>
  </si>
  <si>
    <t>SATILMAYAN TAY SAYISI</t>
  </si>
  <si>
    <t>1'Lİ DİŞİ SATIŞ TUTARI</t>
  </si>
  <si>
    <t>1'Lİ ERKEK SATIŞ TUTARI</t>
  </si>
  <si>
    <t>2'Lİ DİŞİ SATIŞ TUTARI</t>
  </si>
  <si>
    <t>2'Lİ ERKEK SATIŞ TUTARI</t>
  </si>
  <si>
    <t>1'Lİ DİŞİ ORTALAMA</t>
  </si>
  <si>
    <t>1'Lİ ERKEK ORTALAMA</t>
  </si>
  <si>
    <t>2'Lİ DİŞİ ORTALAMA</t>
  </si>
  <si>
    <t>2'Lİ ERKEK ORTALAMA</t>
  </si>
  <si>
    <t>SIRA NO</t>
  </si>
  <si>
    <t>SULTANSUYU TARIM İŞLETMESİ MÜDÜRLÜĞÜ</t>
  </si>
  <si>
    <t>BERKAY</t>
  </si>
  <si>
    <t>1' Lİ DİŞİ</t>
  </si>
  <si>
    <t>2' Lİ DİŞİ</t>
  </si>
  <si>
    <t>1' Lİ ERKEK</t>
  </si>
  <si>
    <t>BEGÜMTAY</t>
  </si>
  <si>
    <t>SERPİN TAY</t>
  </si>
  <si>
    <t>KOZA TAY</t>
  </si>
  <si>
    <t>NASİPLİ KIZ</t>
  </si>
  <si>
    <t>SADARET</t>
  </si>
  <si>
    <t>SABRİYE</t>
  </si>
  <si>
    <t>HANDECİK</t>
  </si>
  <si>
    <t>KAFKAS PRENSESİ</t>
  </si>
  <si>
    <t>AŞIK KAFKAS</t>
  </si>
  <si>
    <t>ÖZEZGİ</t>
  </si>
  <si>
    <t>AYDANKIZ</t>
  </si>
  <si>
    <t>BEHİYE TAY</t>
  </si>
  <si>
    <t>SACİDE TAY</t>
  </si>
  <si>
    <t>SELDA HANIM</t>
  </si>
  <si>
    <t>SERMİN TAY</t>
  </si>
  <si>
    <t>HADRAKIZ</t>
  </si>
  <si>
    <t>GÜZİNCAN</t>
  </si>
  <si>
    <t>ECESER</t>
  </si>
  <si>
    <t>KUTYÜREK</t>
  </si>
  <si>
    <t>ELMİRA</t>
  </si>
  <si>
    <t>KANLI AY</t>
  </si>
  <si>
    <t>SURŞİRİN</t>
  </si>
  <si>
    <t>ATLAS ÇİÇEĞİ</t>
  </si>
  <si>
    <t>HACER</t>
  </si>
  <si>
    <t>ATEŞ BİBİ</t>
  </si>
  <si>
    <t>SEDİR KÖŞKÜ</t>
  </si>
  <si>
    <t>ONGU</t>
  </si>
  <si>
    <t>SEYİR</t>
  </si>
  <si>
    <t>CANBARİA</t>
  </si>
  <si>
    <t>BEDREKA</t>
  </si>
  <si>
    <t>SEBAHAT</t>
  </si>
  <si>
    <t>ÖZDOĞA</t>
  </si>
  <si>
    <t>BORALTAN</t>
  </si>
  <si>
    <t>TANGÖZE</t>
  </si>
  <si>
    <t>SEÇİLGÜL</t>
  </si>
  <si>
    <t>MAVİ BAHAR</t>
  </si>
  <si>
    <t>GANİMET</t>
  </si>
  <si>
    <t>ASUYEL</t>
  </si>
  <si>
    <t>LOLAN GÜZELİ</t>
  </si>
  <si>
    <t>SERVİNİSA</t>
  </si>
  <si>
    <t>NALEZEN</t>
  </si>
  <si>
    <t>DİEFRUZ</t>
  </si>
  <si>
    <t>MELEKPER</t>
  </si>
  <si>
    <t>SAFİR TAY</t>
  </si>
  <si>
    <t>GÜZERAN</t>
  </si>
  <si>
    <t>NEYMAN</t>
  </si>
  <si>
    <t>KARAHAS</t>
  </si>
  <si>
    <t>TUNÇOK</t>
  </si>
  <si>
    <t>OKUYAN</t>
  </si>
  <si>
    <t>KORKMAZŞAH</t>
  </si>
  <si>
    <t>TUTANDA</t>
  </si>
  <si>
    <t>TÜMÖZHAN</t>
  </si>
  <si>
    <t>KUNDAKTEPE</t>
  </si>
  <si>
    <t>BOLKAR DAĞI</t>
  </si>
  <si>
    <t>YÜREKLİ TAY</t>
  </si>
  <si>
    <t>BİŞKEKHAN</t>
  </si>
  <si>
    <t>KAYANSEL</t>
  </si>
  <si>
    <t>KELEMER</t>
  </si>
  <si>
    <t>MEYDANOĞLU</t>
  </si>
  <si>
    <t>DALOĞLU</t>
  </si>
  <si>
    <t>MALATYA SERDARI</t>
  </si>
  <si>
    <t>ALGANTAY</t>
  </si>
  <si>
    <t>EGEBERK</t>
  </si>
  <si>
    <t>KADİM TAY</t>
  </si>
  <si>
    <t>ÖZERMAN</t>
  </si>
  <si>
    <t>ŞAHAN TAY</t>
  </si>
  <si>
    <t>TATARKAN</t>
  </si>
  <si>
    <t>TAYMAZ</t>
  </si>
  <si>
    <t>TEKALP</t>
  </si>
  <si>
    <t>UFUKTAY</t>
  </si>
  <si>
    <t>UĞURSEL</t>
  </si>
  <si>
    <t>2' Lİ ERKEK</t>
  </si>
  <si>
    <t>18.07.2017 KOŞU TAYI SATIŞ LİSTESİ</t>
  </si>
  <si>
    <t>ÇETİN ARSLAN</t>
  </si>
  <si>
    <t>İSMAİL ALTIN</t>
  </si>
  <si>
    <t>KORAY UYSAL</t>
  </si>
  <si>
    <t>MEHMET YAKUP ŞİMŞEK</t>
  </si>
  <si>
    <t>MOZAİK TARIM A.Ş.</t>
  </si>
  <si>
    <t>BAY GROUP A.Ş.</t>
  </si>
  <si>
    <t>HAŞİM TINAZ</t>
  </si>
  <si>
    <t>ERCAN BAYDAN</t>
  </si>
  <si>
    <t>MEHMET TURAN</t>
  </si>
  <si>
    <t>HALİL ŞİMŞEK</t>
  </si>
  <si>
    <t>İSMET TURAN</t>
  </si>
  <si>
    <t>NAMIK YILDIZ</t>
  </si>
  <si>
    <t>MAHMUT YILDIZ</t>
  </si>
  <si>
    <t>MEHMET ZİYA ADALAR</t>
  </si>
  <si>
    <t>REŞİT ŞİMŞEK</t>
  </si>
  <si>
    <t>METİN ÇALDIRAN</t>
  </si>
  <si>
    <t>MURAT ARSLAN</t>
  </si>
  <si>
    <t>MÜSLÜM ARSLAN</t>
  </si>
  <si>
    <t>TAMER ÇEVİK</t>
  </si>
  <si>
    <t>İBRAHİM YALÇIN</t>
  </si>
  <si>
    <t>HASAN HÜSEYİN AYRANCI</t>
  </si>
  <si>
    <t>CEZMİ ATİK</t>
  </si>
  <si>
    <t>ABDULLAH KAYA</t>
  </si>
  <si>
    <t>KEMAL ALTIN</t>
  </si>
  <si>
    <t>SÜLEYMAN ARSLAN</t>
  </si>
  <si>
    <t>HASAN HÜSEYİN TEMEL</t>
  </si>
  <si>
    <t>MURAT ALTIN</t>
  </si>
  <si>
    <t>HAKAN DEMİRTAŞ</t>
  </si>
  <si>
    <t>ERHAN KÖSELE</t>
  </si>
  <si>
    <t>AHMET AYDOĞDİ</t>
  </si>
  <si>
    <t>SATIŞTAN ÇEKİLDİ.</t>
  </si>
  <si>
    <t>MUHARREM CAN</t>
  </si>
  <si>
    <t>SERKAN TUĞDAŞ</t>
  </si>
  <si>
    <t>ALICI ÇIKMADI.</t>
  </si>
  <si>
    <t>ERHAN AK</t>
  </si>
  <si>
    <t>FIRAT ALTIN</t>
  </si>
  <si>
    <t>KAYA KAYA</t>
  </si>
  <si>
    <t>RAMAZAN BAĞ</t>
  </si>
  <si>
    <t>ALİ OSMAN ASLAN</t>
  </si>
  <si>
    <t>KADİR FİDAN</t>
  </si>
  <si>
    <t>MEHMET POLAT</t>
  </si>
  <si>
    <t>MEHMET ŞİMŞEK</t>
  </si>
  <si>
    <t>AHMET GÖKHAN ERKOÇ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</si>
</sst>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"/>
    <numFmt numFmtId="165" formatCode="#,##0\ &quot;TL&quot;"/>
  </numFmts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sz val="10"/>
      <name val="Arial Tur"/>
      <charset val="162"/>
    </font>
    <font>
      <b/>
      <sz val="11"/>
      <color theme="3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b/>
      <sz val="11"/>
      <color theme="3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2" fillId="0" borderId="0"/>
  </cellStyleXfs>
  <cellXfs count="80">
    <xf numFmtId="0" fontId="0" fillId="0" borderId="0" xfId="0"/>
    <xf numFmtId="0" fontId="5" fillId="3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165" fontId="5" fillId="2" borderId="0" xfId="3" applyNumberFormat="1" applyFont="1" applyFill="1" applyBorder="1" applyAlignment="1">
      <alignment horizontal="right" vertical="center" wrapText="1"/>
    </xf>
    <xf numFmtId="0" fontId="5" fillId="2" borderId="0" xfId="3" applyFont="1" applyFill="1" applyBorder="1" applyAlignment="1">
      <alignment horizontal="left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6" borderId="6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164" fontId="7" fillId="6" borderId="7" xfId="3" applyNumberFormat="1" applyFont="1" applyFill="1" applyBorder="1" applyAlignment="1">
      <alignment horizontal="center" vertical="center" wrapText="1"/>
    </xf>
    <xf numFmtId="0" fontId="7" fillId="6" borderId="8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right" vertical="center" wrapText="1"/>
    </xf>
    <xf numFmtId="0" fontId="5" fillId="0" borderId="9" xfId="3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6" xfId="3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165" fontId="5" fillId="0" borderId="7" xfId="3" applyNumberFormat="1" applyFont="1" applyFill="1" applyBorder="1" applyAlignment="1">
      <alignment horizontal="right" vertical="center" wrapText="1"/>
    </xf>
    <xf numFmtId="0" fontId="5" fillId="0" borderId="8" xfId="3" applyFont="1" applyFill="1" applyBorder="1" applyAlignment="1">
      <alignment horizontal="left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165" fontId="5" fillId="0" borderId="19" xfId="3" applyNumberFormat="1" applyFont="1" applyFill="1" applyBorder="1" applyAlignment="1">
      <alignment horizontal="right" vertical="center" wrapText="1"/>
    </xf>
    <xf numFmtId="0" fontId="5" fillId="0" borderId="20" xfId="3" applyFont="1" applyFill="1" applyBorder="1" applyAlignment="1">
      <alignment horizontal="left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 wrapText="1"/>
    </xf>
    <xf numFmtId="165" fontId="5" fillId="0" borderId="18" xfId="3" applyNumberFormat="1" applyFont="1" applyFill="1" applyBorder="1" applyAlignment="1">
      <alignment horizontal="right" vertical="center" wrapText="1"/>
    </xf>
    <xf numFmtId="0" fontId="5" fillId="0" borderId="24" xfId="3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/>
    </xf>
    <xf numFmtId="165" fontId="5" fillId="7" borderId="1" xfId="3" applyNumberFormat="1" applyFont="1" applyFill="1" applyBorder="1" applyAlignment="1">
      <alignment horizontal="right" vertical="center" wrapText="1"/>
    </xf>
    <xf numFmtId="165" fontId="5" fillId="2" borderId="1" xfId="3" applyNumberFormat="1" applyFont="1" applyFill="1" applyBorder="1" applyAlignment="1">
      <alignment horizontal="right" vertical="center" wrapText="1"/>
    </xf>
    <xf numFmtId="0" fontId="5" fillId="7" borderId="5" xfId="3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9" xfId="3" applyFont="1" applyFill="1" applyBorder="1" applyAlignment="1">
      <alignment horizontal="left" vertical="center" wrapText="1"/>
    </xf>
    <xf numFmtId="165" fontId="5" fillId="2" borderId="22" xfId="3" applyNumberFormat="1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left" vertical="center"/>
    </xf>
    <xf numFmtId="0" fontId="5" fillId="8" borderId="5" xfId="3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165" fontId="5" fillId="8" borderId="1" xfId="3" applyNumberFormat="1" applyFont="1" applyFill="1" applyBorder="1" applyAlignment="1">
      <alignment horizontal="right" vertical="center" wrapText="1"/>
    </xf>
    <xf numFmtId="0" fontId="5" fillId="8" borderId="9" xfId="3" applyFont="1" applyFill="1" applyBorder="1" applyAlignment="1">
      <alignment horizontal="left" vertical="center" wrapText="1"/>
    </xf>
    <xf numFmtId="0" fontId="5" fillId="7" borderId="1" xfId="2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6">
    <cellStyle name="Başlık 4" xfId="3" builtinId="19"/>
    <cellStyle name="Normal" xfId="0" builtinId="0"/>
    <cellStyle name="Normal 2" xfId="2"/>
    <cellStyle name="Normal 2 3" xfId="5"/>
    <cellStyle name="Normal 3" xfId="1"/>
    <cellStyle name="Normal 4" xfId="4"/>
  </cellStyles>
  <dxfs count="10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0\ &quot;TL&quot;"/>
      <fill>
        <patternFill patternType="none">
          <fgColor indexed="64"/>
          <bgColor auto="1"/>
        </patternFill>
      </fill>
      <alignment horizontal="righ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4:E76" totalsRowShown="0" headerRowDxfId="9" dataDxfId="7" headerRowBorderDxfId="8" tableBorderDxfId="6" totalsRowBorderDxfId="5" headerRowCellStyle="Başlık 4">
  <tableColumns count="5">
    <tableColumn id="1" name="SIRA NO" dataDxfId="4" dataCellStyle="Başlık 4"/>
    <tableColumn id="2" name="ADI" dataDxfId="3" dataCellStyle="Başlık 4"/>
    <tableColumn id="3" name="CİNSİ" dataDxfId="2" dataCellStyle="Normal 3"/>
    <tableColumn id="4" name="SATIŞ FİYATI" dataDxfId="1" dataCellStyle="Başlık 4"/>
    <tableColumn id="5" name="ALAN MÜŞTERİ" dataDxfId="0" dataCellStyle="Başlık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tabSelected="1" topLeftCell="A46" zoomScaleNormal="100" workbookViewId="0">
      <selection activeCell="J78" sqref="J78"/>
    </sheetView>
  </sheetViews>
  <sheetFormatPr defaultColWidth="9.109375" defaultRowHeight="14.4" x14ac:dyDescent="0.3"/>
  <cols>
    <col min="1" max="1" width="8.6640625" style="12" customWidth="1"/>
    <col min="2" max="2" width="23.109375" style="12" customWidth="1"/>
    <col min="3" max="3" width="17.5546875" style="12" customWidth="1"/>
    <col min="4" max="4" width="14.109375" style="14" customWidth="1"/>
    <col min="5" max="5" width="53.5546875" style="15" customWidth="1"/>
    <col min="6" max="16384" width="9.109375" style="12"/>
  </cols>
  <sheetData>
    <row r="1" spans="1:5" x14ac:dyDescent="0.3">
      <c r="A1" s="63" t="s">
        <v>19</v>
      </c>
      <c r="B1" s="63"/>
      <c r="C1" s="63"/>
      <c r="D1" s="63"/>
      <c r="E1" s="63"/>
    </row>
    <row r="2" spans="1:5" ht="15" customHeight="1" x14ac:dyDescent="0.3">
      <c r="A2" s="67" t="s">
        <v>96</v>
      </c>
      <c r="B2" s="67"/>
      <c r="C2" s="67"/>
      <c r="D2" s="67"/>
      <c r="E2" s="67"/>
    </row>
    <row r="3" spans="1:5" x14ac:dyDescent="0.3">
      <c r="A3" s="67"/>
      <c r="B3" s="67"/>
      <c r="C3" s="67"/>
      <c r="D3" s="67"/>
      <c r="E3" s="67"/>
    </row>
    <row r="4" spans="1:5" s="13" customFormat="1" ht="35.25" customHeight="1" x14ac:dyDescent="0.3">
      <c r="A4" s="20" t="s">
        <v>18</v>
      </c>
      <c r="B4" s="21" t="s">
        <v>0</v>
      </c>
      <c r="C4" s="21" t="s">
        <v>1</v>
      </c>
      <c r="D4" s="22" t="s">
        <v>2</v>
      </c>
      <c r="E4" s="23" t="s">
        <v>3</v>
      </c>
    </row>
    <row r="5" spans="1:5" x14ac:dyDescent="0.3">
      <c r="A5" s="24">
        <v>1</v>
      </c>
      <c r="B5" s="16" t="s">
        <v>24</v>
      </c>
      <c r="C5" s="17" t="s">
        <v>21</v>
      </c>
      <c r="D5" s="25">
        <v>15000</v>
      </c>
      <c r="E5" s="26" t="s">
        <v>97</v>
      </c>
    </row>
    <row r="6" spans="1:5" x14ac:dyDescent="0.3">
      <c r="A6" s="24">
        <v>2</v>
      </c>
      <c r="B6" s="18" t="s">
        <v>25</v>
      </c>
      <c r="C6" s="17" t="s">
        <v>21</v>
      </c>
      <c r="D6" s="25">
        <v>36000</v>
      </c>
      <c r="E6" s="26" t="s">
        <v>98</v>
      </c>
    </row>
    <row r="7" spans="1:5" x14ac:dyDescent="0.3">
      <c r="A7" s="24">
        <v>3</v>
      </c>
      <c r="B7" s="27" t="s">
        <v>26</v>
      </c>
      <c r="C7" s="17" t="s">
        <v>21</v>
      </c>
      <c r="D7" s="25">
        <v>15000</v>
      </c>
      <c r="E7" s="26" t="s">
        <v>99</v>
      </c>
    </row>
    <row r="8" spans="1:5" x14ac:dyDescent="0.3">
      <c r="A8" s="24">
        <v>4</v>
      </c>
      <c r="B8" s="16" t="s">
        <v>27</v>
      </c>
      <c r="C8" s="17" t="s">
        <v>21</v>
      </c>
      <c r="D8" s="25">
        <v>20000</v>
      </c>
      <c r="E8" s="26" t="s">
        <v>100</v>
      </c>
    </row>
    <row r="9" spans="1:5" x14ac:dyDescent="0.3">
      <c r="A9" s="24">
        <v>5</v>
      </c>
      <c r="B9" s="16" t="s">
        <v>28</v>
      </c>
      <c r="C9" s="17" t="s">
        <v>21</v>
      </c>
      <c r="D9" s="25">
        <v>30000</v>
      </c>
      <c r="E9" s="26" t="s">
        <v>101</v>
      </c>
    </row>
    <row r="10" spans="1:5" x14ac:dyDescent="0.3">
      <c r="A10" s="24">
        <v>6</v>
      </c>
      <c r="B10" s="16" t="s">
        <v>29</v>
      </c>
      <c r="C10" s="17" t="s">
        <v>21</v>
      </c>
      <c r="D10" s="25">
        <v>20000</v>
      </c>
      <c r="E10" s="26" t="s">
        <v>102</v>
      </c>
    </row>
    <row r="11" spans="1:5" x14ac:dyDescent="0.3">
      <c r="A11" s="24">
        <v>7</v>
      </c>
      <c r="B11" s="16" t="s">
        <v>30</v>
      </c>
      <c r="C11" s="17" t="s">
        <v>21</v>
      </c>
      <c r="D11" s="50">
        <v>20000</v>
      </c>
      <c r="E11" s="26" t="s">
        <v>103</v>
      </c>
    </row>
    <row r="12" spans="1:5" x14ac:dyDescent="0.3">
      <c r="A12" s="51">
        <v>8</v>
      </c>
      <c r="B12" s="55" t="s">
        <v>31</v>
      </c>
      <c r="C12" s="52" t="s">
        <v>21</v>
      </c>
      <c r="D12" s="49"/>
      <c r="E12" s="53" t="s">
        <v>130</v>
      </c>
    </row>
    <row r="13" spans="1:5" x14ac:dyDescent="0.3">
      <c r="A13" s="24">
        <v>9</v>
      </c>
      <c r="B13" s="16" t="s">
        <v>32</v>
      </c>
      <c r="C13" s="17" t="s">
        <v>21</v>
      </c>
      <c r="D13" s="25">
        <v>10000</v>
      </c>
      <c r="E13" s="26" t="s">
        <v>103</v>
      </c>
    </row>
    <row r="14" spans="1:5" x14ac:dyDescent="0.3">
      <c r="A14" s="24">
        <v>10</v>
      </c>
      <c r="B14" s="16" t="s">
        <v>33</v>
      </c>
      <c r="C14" s="17" t="s">
        <v>21</v>
      </c>
      <c r="D14" s="25">
        <v>27000</v>
      </c>
      <c r="E14" s="26" t="s">
        <v>104</v>
      </c>
    </row>
    <row r="15" spans="1:5" x14ac:dyDescent="0.3">
      <c r="A15" s="24">
        <v>11</v>
      </c>
      <c r="B15" s="16" t="s">
        <v>34</v>
      </c>
      <c r="C15" s="17" t="s">
        <v>21</v>
      </c>
      <c r="D15" s="25">
        <v>25000</v>
      </c>
      <c r="E15" s="26" t="s">
        <v>105</v>
      </c>
    </row>
    <row r="16" spans="1:5" x14ac:dyDescent="0.3">
      <c r="A16" s="24">
        <v>12</v>
      </c>
      <c r="B16" s="16" t="s">
        <v>35</v>
      </c>
      <c r="C16" s="17" t="s">
        <v>21</v>
      </c>
      <c r="D16" s="25">
        <v>38000</v>
      </c>
      <c r="E16" s="26" t="s">
        <v>106</v>
      </c>
    </row>
    <row r="17" spans="1:5" x14ac:dyDescent="0.3">
      <c r="A17" s="24">
        <v>13</v>
      </c>
      <c r="B17" s="16" t="s">
        <v>36</v>
      </c>
      <c r="C17" s="17" t="s">
        <v>21</v>
      </c>
      <c r="D17" s="25">
        <v>35000</v>
      </c>
      <c r="E17" s="26" t="s">
        <v>107</v>
      </c>
    </row>
    <row r="18" spans="1:5" x14ac:dyDescent="0.3">
      <c r="A18" s="24">
        <v>14</v>
      </c>
      <c r="B18" s="16" t="s">
        <v>37</v>
      </c>
      <c r="C18" s="17" t="s">
        <v>21</v>
      </c>
      <c r="D18" s="25">
        <v>20000</v>
      </c>
      <c r="E18" s="26" t="s">
        <v>108</v>
      </c>
    </row>
    <row r="19" spans="1:5" x14ac:dyDescent="0.3">
      <c r="A19" s="24">
        <v>15</v>
      </c>
      <c r="B19" s="16" t="s">
        <v>38</v>
      </c>
      <c r="C19" s="17" t="s">
        <v>21</v>
      </c>
      <c r="D19" s="25">
        <v>25000</v>
      </c>
      <c r="E19" s="26" t="s">
        <v>109</v>
      </c>
    </row>
    <row r="20" spans="1:5" x14ac:dyDescent="0.3">
      <c r="A20" s="24">
        <v>16</v>
      </c>
      <c r="B20" s="16" t="s">
        <v>39</v>
      </c>
      <c r="C20" s="17" t="s">
        <v>21</v>
      </c>
      <c r="D20" s="25">
        <v>15000</v>
      </c>
      <c r="E20" s="26" t="s">
        <v>102</v>
      </c>
    </row>
    <row r="21" spans="1:5" x14ac:dyDescent="0.3">
      <c r="A21" s="51">
        <v>17</v>
      </c>
      <c r="B21" s="55" t="s">
        <v>40</v>
      </c>
      <c r="C21" s="52" t="s">
        <v>21</v>
      </c>
      <c r="D21" s="49"/>
      <c r="E21" s="53" t="s">
        <v>130</v>
      </c>
    </row>
    <row r="22" spans="1:5" ht="15" thickBot="1" x14ac:dyDescent="0.35">
      <c r="A22" s="33">
        <v>18</v>
      </c>
      <c r="B22" s="34" t="s">
        <v>41</v>
      </c>
      <c r="C22" s="35" t="s">
        <v>21</v>
      </c>
      <c r="D22" s="36">
        <v>15000</v>
      </c>
      <c r="E22" s="37" t="s">
        <v>110</v>
      </c>
    </row>
    <row r="23" spans="1:5" x14ac:dyDescent="0.3">
      <c r="A23" s="28">
        <v>19</v>
      </c>
      <c r="B23" s="29" t="s">
        <v>42</v>
      </c>
      <c r="C23" s="30" t="s">
        <v>22</v>
      </c>
      <c r="D23" s="31">
        <v>15000</v>
      </c>
      <c r="E23" s="32" t="s">
        <v>111</v>
      </c>
    </row>
    <row r="24" spans="1:5" x14ac:dyDescent="0.3">
      <c r="A24" s="24">
        <v>20</v>
      </c>
      <c r="B24" s="16" t="s">
        <v>43</v>
      </c>
      <c r="C24" s="17" t="s">
        <v>22</v>
      </c>
      <c r="D24" s="50">
        <v>25000</v>
      </c>
      <c r="E24" s="26" t="s">
        <v>131</v>
      </c>
    </row>
    <row r="25" spans="1:5" x14ac:dyDescent="0.3">
      <c r="A25" s="24">
        <v>21</v>
      </c>
      <c r="B25" s="16" t="s">
        <v>44</v>
      </c>
      <c r="C25" s="17" t="s">
        <v>22</v>
      </c>
      <c r="D25" s="50">
        <v>30000</v>
      </c>
      <c r="E25" s="26" t="s">
        <v>114</v>
      </c>
    </row>
    <row r="26" spans="1:5" x14ac:dyDescent="0.3">
      <c r="A26" s="24">
        <v>22</v>
      </c>
      <c r="B26" s="27" t="s">
        <v>45</v>
      </c>
      <c r="C26" s="17" t="s">
        <v>22</v>
      </c>
      <c r="D26" s="25">
        <v>25000</v>
      </c>
      <c r="E26" s="26" t="s">
        <v>112</v>
      </c>
    </row>
    <row r="27" spans="1:5" x14ac:dyDescent="0.3">
      <c r="A27" s="24">
        <v>23</v>
      </c>
      <c r="B27" s="18" t="s">
        <v>46</v>
      </c>
      <c r="C27" s="17" t="s">
        <v>22</v>
      </c>
      <c r="D27" s="25">
        <v>50000</v>
      </c>
      <c r="E27" s="26" t="s">
        <v>113</v>
      </c>
    </row>
    <row r="28" spans="1:5" x14ac:dyDescent="0.3">
      <c r="A28" s="24">
        <v>24</v>
      </c>
      <c r="B28" s="27" t="s">
        <v>47</v>
      </c>
      <c r="C28" s="17" t="s">
        <v>22</v>
      </c>
      <c r="D28" s="25">
        <v>20000</v>
      </c>
      <c r="E28" s="26" t="s">
        <v>102</v>
      </c>
    </row>
    <row r="29" spans="1:5" x14ac:dyDescent="0.3">
      <c r="A29" s="24">
        <v>25</v>
      </c>
      <c r="B29" s="16" t="s">
        <v>48</v>
      </c>
      <c r="C29" s="17" t="s">
        <v>22</v>
      </c>
      <c r="D29" s="50">
        <v>22000</v>
      </c>
      <c r="E29" s="26" t="s">
        <v>121</v>
      </c>
    </row>
    <row r="30" spans="1:5" x14ac:dyDescent="0.3">
      <c r="A30" s="24">
        <v>26</v>
      </c>
      <c r="B30" s="16" t="s">
        <v>49</v>
      </c>
      <c r="C30" s="17" t="s">
        <v>22</v>
      </c>
      <c r="D30" s="25">
        <v>45000</v>
      </c>
      <c r="E30" s="26" t="s">
        <v>115</v>
      </c>
    </row>
    <row r="31" spans="1:5" x14ac:dyDescent="0.3">
      <c r="A31" s="24">
        <v>27</v>
      </c>
      <c r="B31" s="16" t="s">
        <v>50</v>
      </c>
      <c r="C31" s="17" t="s">
        <v>22</v>
      </c>
      <c r="D31" s="25">
        <v>27000</v>
      </c>
      <c r="E31" s="26" t="s">
        <v>116</v>
      </c>
    </row>
    <row r="32" spans="1:5" x14ac:dyDescent="0.3">
      <c r="A32" s="51">
        <v>28</v>
      </c>
      <c r="B32" s="55" t="s">
        <v>51</v>
      </c>
      <c r="C32" s="52" t="s">
        <v>22</v>
      </c>
      <c r="D32" s="49"/>
      <c r="E32" s="53" t="s">
        <v>130</v>
      </c>
    </row>
    <row r="33" spans="1:5" x14ac:dyDescent="0.3">
      <c r="A33" s="24">
        <v>29</v>
      </c>
      <c r="B33" s="16" t="s">
        <v>52</v>
      </c>
      <c r="C33" s="17" t="s">
        <v>22</v>
      </c>
      <c r="D33" s="50">
        <v>15000</v>
      </c>
      <c r="E33" s="26" t="s">
        <v>132</v>
      </c>
    </row>
    <row r="34" spans="1:5" x14ac:dyDescent="0.3">
      <c r="A34" s="51">
        <v>30</v>
      </c>
      <c r="B34" s="55" t="s">
        <v>53</v>
      </c>
      <c r="C34" s="52" t="s">
        <v>22</v>
      </c>
      <c r="D34" s="49"/>
      <c r="E34" s="53" t="s">
        <v>130</v>
      </c>
    </row>
    <row r="35" spans="1:5" x14ac:dyDescent="0.3">
      <c r="A35" s="24">
        <v>31</v>
      </c>
      <c r="B35" s="16" t="s">
        <v>54</v>
      </c>
      <c r="C35" s="17" t="s">
        <v>22</v>
      </c>
      <c r="D35" s="25">
        <v>25000</v>
      </c>
      <c r="E35" s="26" t="s">
        <v>117</v>
      </c>
    </row>
    <row r="36" spans="1:5" x14ac:dyDescent="0.3">
      <c r="A36" s="24">
        <v>32</v>
      </c>
      <c r="B36" s="16" t="s">
        <v>55</v>
      </c>
      <c r="C36" s="17" t="s">
        <v>22</v>
      </c>
      <c r="D36" s="50">
        <v>25000</v>
      </c>
      <c r="E36" s="26" t="s">
        <v>133</v>
      </c>
    </row>
    <row r="37" spans="1:5" x14ac:dyDescent="0.3">
      <c r="A37" s="24">
        <v>33</v>
      </c>
      <c r="B37" s="16" t="s">
        <v>56</v>
      </c>
      <c r="C37" s="17" t="s">
        <v>22</v>
      </c>
      <c r="D37" s="25">
        <v>105000</v>
      </c>
      <c r="E37" s="26" t="s">
        <v>118</v>
      </c>
    </row>
    <row r="38" spans="1:5" x14ac:dyDescent="0.3">
      <c r="A38" s="24">
        <v>34</v>
      </c>
      <c r="B38" s="16" t="s">
        <v>57</v>
      </c>
      <c r="C38" s="17" t="s">
        <v>22</v>
      </c>
      <c r="D38" s="25">
        <v>60000</v>
      </c>
      <c r="E38" s="26" t="s">
        <v>101</v>
      </c>
    </row>
    <row r="39" spans="1:5" x14ac:dyDescent="0.3">
      <c r="A39" s="24">
        <v>35</v>
      </c>
      <c r="B39" s="16" t="s">
        <v>58</v>
      </c>
      <c r="C39" s="17" t="s">
        <v>22</v>
      </c>
      <c r="D39" s="25">
        <v>40000</v>
      </c>
      <c r="E39" s="26" t="s">
        <v>119</v>
      </c>
    </row>
    <row r="40" spans="1:5" x14ac:dyDescent="0.3">
      <c r="A40" s="24">
        <v>36</v>
      </c>
      <c r="B40" s="16" t="s">
        <v>59</v>
      </c>
      <c r="C40" s="17" t="s">
        <v>22</v>
      </c>
      <c r="D40" s="25">
        <v>60000</v>
      </c>
      <c r="E40" s="26" t="s">
        <v>101</v>
      </c>
    </row>
    <row r="41" spans="1:5" x14ac:dyDescent="0.3">
      <c r="A41" s="24">
        <v>37</v>
      </c>
      <c r="B41" s="16" t="s">
        <v>60</v>
      </c>
      <c r="C41" s="17" t="s">
        <v>22</v>
      </c>
      <c r="D41" s="50">
        <v>20000</v>
      </c>
      <c r="E41" s="26" t="s">
        <v>102</v>
      </c>
    </row>
    <row r="42" spans="1:5" x14ac:dyDescent="0.3">
      <c r="A42" s="24">
        <v>38</v>
      </c>
      <c r="B42" s="27" t="s">
        <v>61</v>
      </c>
      <c r="C42" s="17" t="s">
        <v>22</v>
      </c>
      <c r="D42" s="50">
        <v>15000</v>
      </c>
      <c r="E42" s="26" t="s">
        <v>134</v>
      </c>
    </row>
    <row r="43" spans="1:5" x14ac:dyDescent="0.3">
      <c r="A43" s="51">
        <v>39</v>
      </c>
      <c r="B43" s="55" t="s">
        <v>62</v>
      </c>
      <c r="C43" s="52" t="s">
        <v>22</v>
      </c>
      <c r="D43" s="49"/>
      <c r="E43" s="53" t="s">
        <v>130</v>
      </c>
    </row>
    <row r="44" spans="1:5" x14ac:dyDescent="0.3">
      <c r="A44" s="51">
        <v>40</v>
      </c>
      <c r="B44" s="55" t="s">
        <v>63</v>
      </c>
      <c r="C44" s="52" t="s">
        <v>22</v>
      </c>
      <c r="D44" s="49"/>
      <c r="E44" s="53" t="s">
        <v>130</v>
      </c>
    </row>
    <row r="45" spans="1:5" x14ac:dyDescent="0.3">
      <c r="A45" s="51">
        <v>41</v>
      </c>
      <c r="B45" s="61" t="s">
        <v>64</v>
      </c>
      <c r="C45" s="52" t="s">
        <v>22</v>
      </c>
      <c r="D45" s="49"/>
      <c r="E45" s="53" t="s">
        <v>130</v>
      </c>
    </row>
    <row r="46" spans="1:5" x14ac:dyDescent="0.3">
      <c r="A46" s="24">
        <v>42</v>
      </c>
      <c r="B46" s="16" t="s">
        <v>65</v>
      </c>
      <c r="C46" s="17" t="s">
        <v>22</v>
      </c>
      <c r="D46" s="50">
        <v>27000</v>
      </c>
      <c r="E46" s="26" t="s">
        <v>103</v>
      </c>
    </row>
    <row r="47" spans="1:5" x14ac:dyDescent="0.3">
      <c r="A47" s="24">
        <v>43</v>
      </c>
      <c r="B47" s="16" t="s">
        <v>66</v>
      </c>
      <c r="C47" s="17" t="s">
        <v>22</v>
      </c>
      <c r="D47" s="50">
        <v>22000</v>
      </c>
      <c r="E47" s="26" t="s">
        <v>102</v>
      </c>
    </row>
    <row r="48" spans="1:5" ht="15" thickBot="1" x14ac:dyDescent="0.35">
      <c r="A48" s="38">
        <v>44</v>
      </c>
      <c r="B48" s="39" t="s">
        <v>67</v>
      </c>
      <c r="C48" s="40" t="s">
        <v>22</v>
      </c>
      <c r="D48" s="54">
        <v>15000</v>
      </c>
      <c r="E48" s="41" t="s">
        <v>135</v>
      </c>
    </row>
    <row r="49" spans="1:5" x14ac:dyDescent="0.3">
      <c r="A49" s="43">
        <v>45</v>
      </c>
      <c r="B49" s="44" t="s">
        <v>68</v>
      </c>
      <c r="C49" s="45" t="s">
        <v>23</v>
      </c>
      <c r="D49" s="46">
        <v>50000</v>
      </c>
      <c r="E49" s="47" t="s">
        <v>97</v>
      </c>
    </row>
    <row r="50" spans="1:5" x14ac:dyDescent="0.3">
      <c r="A50" s="24">
        <v>46</v>
      </c>
      <c r="B50" s="27" t="s">
        <v>69</v>
      </c>
      <c r="C50" s="17" t="s">
        <v>23</v>
      </c>
      <c r="D50" s="25">
        <v>30000</v>
      </c>
      <c r="E50" s="26" t="s">
        <v>120</v>
      </c>
    </row>
    <row r="51" spans="1:5" x14ac:dyDescent="0.3">
      <c r="A51" s="24">
        <v>47</v>
      </c>
      <c r="B51" s="16" t="s">
        <v>70</v>
      </c>
      <c r="C51" s="17" t="s">
        <v>23</v>
      </c>
      <c r="D51" s="50">
        <v>20000</v>
      </c>
      <c r="E51" s="26" t="s">
        <v>102</v>
      </c>
    </row>
    <row r="52" spans="1:5" x14ac:dyDescent="0.3">
      <c r="A52" s="24">
        <v>48</v>
      </c>
      <c r="B52" s="18" t="s">
        <v>71</v>
      </c>
      <c r="C52" s="17" t="s">
        <v>23</v>
      </c>
      <c r="D52" s="25">
        <v>54000</v>
      </c>
      <c r="E52" s="26" t="s">
        <v>121</v>
      </c>
    </row>
    <row r="53" spans="1:5" x14ac:dyDescent="0.3">
      <c r="A53" s="24">
        <v>49</v>
      </c>
      <c r="B53" s="27" t="s">
        <v>72</v>
      </c>
      <c r="C53" s="17" t="s">
        <v>23</v>
      </c>
      <c r="D53" s="50">
        <v>25000</v>
      </c>
      <c r="E53" s="26" t="s">
        <v>136</v>
      </c>
    </row>
    <row r="54" spans="1:5" x14ac:dyDescent="0.3">
      <c r="A54" s="24">
        <v>50</v>
      </c>
      <c r="B54" s="27" t="s">
        <v>73</v>
      </c>
      <c r="C54" s="17" t="s">
        <v>23</v>
      </c>
      <c r="D54" s="25">
        <v>40000</v>
      </c>
      <c r="E54" s="26" t="s">
        <v>122</v>
      </c>
    </row>
    <row r="55" spans="1:5" x14ac:dyDescent="0.3">
      <c r="A55" s="24">
        <v>51</v>
      </c>
      <c r="B55" s="18" t="s">
        <v>74</v>
      </c>
      <c r="C55" s="17" t="s">
        <v>23</v>
      </c>
      <c r="D55" s="25">
        <v>30000</v>
      </c>
      <c r="E55" s="26" t="s">
        <v>124</v>
      </c>
    </row>
    <row r="56" spans="1:5" x14ac:dyDescent="0.3">
      <c r="A56" s="24">
        <v>52</v>
      </c>
      <c r="B56" s="16" t="s">
        <v>75</v>
      </c>
      <c r="C56" s="17" t="s">
        <v>23</v>
      </c>
      <c r="D56" s="25">
        <v>25000</v>
      </c>
      <c r="E56" s="26" t="s">
        <v>112</v>
      </c>
    </row>
    <row r="57" spans="1:5" x14ac:dyDescent="0.3">
      <c r="A57" s="24">
        <v>53</v>
      </c>
      <c r="B57" s="16" t="s">
        <v>76</v>
      </c>
      <c r="C57" s="19" t="s">
        <v>23</v>
      </c>
      <c r="D57" s="25">
        <v>45000</v>
      </c>
      <c r="E57" s="26" t="s">
        <v>123</v>
      </c>
    </row>
    <row r="58" spans="1:5" ht="15" thickBot="1" x14ac:dyDescent="0.35">
      <c r="A58" s="33">
        <v>54</v>
      </c>
      <c r="B58" s="34" t="s">
        <v>77</v>
      </c>
      <c r="C58" s="48" t="s">
        <v>23</v>
      </c>
      <c r="D58" s="36">
        <v>22000</v>
      </c>
      <c r="E58" s="37" t="s">
        <v>110</v>
      </c>
    </row>
    <row r="59" spans="1:5" x14ac:dyDescent="0.3">
      <c r="A59" s="28">
        <v>55</v>
      </c>
      <c r="B59" s="29" t="s">
        <v>78</v>
      </c>
      <c r="C59" s="42" t="s">
        <v>95</v>
      </c>
      <c r="D59" s="31">
        <v>65000</v>
      </c>
      <c r="E59" s="32" t="s">
        <v>125</v>
      </c>
    </row>
    <row r="60" spans="1:5" x14ac:dyDescent="0.3">
      <c r="A60" s="24">
        <v>56</v>
      </c>
      <c r="B60" s="16" t="s">
        <v>20</v>
      </c>
      <c r="C60" s="19" t="s">
        <v>95</v>
      </c>
      <c r="D60" s="50">
        <v>75000</v>
      </c>
      <c r="E60" s="26" t="s">
        <v>137</v>
      </c>
    </row>
    <row r="61" spans="1:5" x14ac:dyDescent="0.3">
      <c r="A61" s="24">
        <v>57</v>
      </c>
      <c r="B61" s="16" t="s">
        <v>79</v>
      </c>
      <c r="C61" s="19" t="s">
        <v>95</v>
      </c>
      <c r="D61" s="50">
        <v>80000</v>
      </c>
      <c r="E61" s="26" t="s">
        <v>126</v>
      </c>
    </row>
    <row r="62" spans="1:5" x14ac:dyDescent="0.3">
      <c r="A62" s="24">
        <v>58</v>
      </c>
      <c r="B62" s="16" t="s">
        <v>80</v>
      </c>
      <c r="C62" s="19" t="s">
        <v>95</v>
      </c>
      <c r="D62" s="25">
        <v>85000</v>
      </c>
      <c r="E62" s="26" t="s">
        <v>122</v>
      </c>
    </row>
    <row r="63" spans="1:5" x14ac:dyDescent="0.3">
      <c r="A63" s="51">
        <v>59</v>
      </c>
      <c r="B63" s="55" t="s">
        <v>81</v>
      </c>
      <c r="C63" s="62" t="s">
        <v>95</v>
      </c>
      <c r="D63" s="49"/>
      <c r="E63" s="53" t="s">
        <v>130</v>
      </c>
    </row>
    <row r="64" spans="1:5" x14ac:dyDescent="0.3">
      <c r="A64" s="51">
        <v>60</v>
      </c>
      <c r="B64" s="55" t="s">
        <v>82</v>
      </c>
      <c r="C64" s="62" t="s">
        <v>95</v>
      </c>
      <c r="D64" s="49"/>
      <c r="E64" s="53" t="s">
        <v>130</v>
      </c>
    </row>
    <row r="65" spans="1:5" x14ac:dyDescent="0.3">
      <c r="A65" s="24">
        <v>61</v>
      </c>
      <c r="B65" s="16" t="s">
        <v>83</v>
      </c>
      <c r="C65" s="19" t="s">
        <v>95</v>
      </c>
      <c r="D65" s="50">
        <v>45000</v>
      </c>
      <c r="E65" s="26" t="s">
        <v>117</v>
      </c>
    </row>
    <row r="66" spans="1:5" x14ac:dyDescent="0.3">
      <c r="A66" s="24">
        <v>62</v>
      </c>
      <c r="B66" s="16" t="s">
        <v>84</v>
      </c>
      <c r="C66" s="19" t="s">
        <v>95</v>
      </c>
      <c r="D66" s="25">
        <v>70000</v>
      </c>
      <c r="E66" s="26" t="s">
        <v>102</v>
      </c>
    </row>
    <row r="67" spans="1:5" x14ac:dyDescent="0.3">
      <c r="A67" s="24">
        <v>63</v>
      </c>
      <c r="B67" s="16" t="s">
        <v>85</v>
      </c>
      <c r="C67" s="19" t="s">
        <v>95</v>
      </c>
      <c r="D67" s="25">
        <v>60000</v>
      </c>
      <c r="E67" s="26" t="s">
        <v>126</v>
      </c>
    </row>
    <row r="68" spans="1:5" x14ac:dyDescent="0.3">
      <c r="A68" s="24">
        <v>64</v>
      </c>
      <c r="B68" s="16" t="s">
        <v>86</v>
      </c>
      <c r="C68" s="19" t="s">
        <v>95</v>
      </c>
      <c r="D68" s="25">
        <v>30000</v>
      </c>
      <c r="E68" s="26" t="s">
        <v>139</v>
      </c>
    </row>
    <row r="69" spans="1:5" x14ac:dyDescent="0.3">
      <c r="A69" s="24">
        <v>65</v>
      </c>
      <c r="B69" s="16" t="s">
        <v>87</v>
      </c>
      <c r="C69" s="19" t="s">
        <v>95</v>
      </c>
      <c r="D69" s="25">
        <v>80000</v>
      </c>
      <c r="E69" s="26" t="s">
        <v>138</v>
      </c>
    </row>
    <row r="70" spans="1:5" x14ac:dyDescent="0.3">
      <c r="A70" s="24">
        <v>66</v>
      </c>
      <c r="B70" s="16" t="s">
        <v>88</v>
      </c>
      <c r="C70" s="17" t="s">
        <v>95</v>
      </c>
      <c r="D70" s="25">
        <v>40000</v>
      </c>
      <c r="E70" s="26" t="s">
        <v>120</v>
      </c>
    </row>
    <row r="71" spans="1:5" x14ac:dyDescent="0.3">
      <c r="A71" s="56">
        <v>67</v>
      </c>
      <c r="B71" s="57" t="s">
        <v>89</v>
      </c>
      <c r="C71" s="58" t="s">
        <v>95</v>
      </c>
      <c r="D71" s="59"/>
      <c r="E71" s="60" t="s">
        <v>127</v>
      </c>
    </row>
    <row r="72" spans="1:5" x14ac:dyDescent="0.3">
      <c r="A72" s="24">
        <v>68</v>
      </c>
      <c r="B72" s="18" t="s">
        <v>90</v>
      </c>
      <c r="C72" s="17" t="s">
        <v>95</v>
      </c>
      <c r="D72" s="25">
        <v>185000</v>
      </c>
      <c r="E72" s="26" t="s">
        <v>128</v>
      </c>
    </row>
    <row r="73" spans="1:5" x14ac:dyDescent="0.3">
      <c r="A73" s="24">
        <v>69</v>
      </c>
      <c r="B73" s="18" t="s">
        <v>91</v>
      </c>
      <c r="C73" s="17" t="s">
        <v>95</v>
      </c>
      <c r="D73" s="50">
        <v>20000</v>
      </c>
      <c r="E73" s="26" t="s">
        <v>119</v>
      </c>
    </row>
    <row r="74" spans="1:5" x14ac:dyDescent="0.3">
      <c r="A74" s="24">
        <v>70</v>
      </c>
      <c r="B74" s="16" t="s">
        <v>92</v>
      </c>
      <c r="C74" s="19" t="s">
        <v>95</v>
      </c>
      <c r="D74" s="25">
        <v>110000</v>
      </c>
      <c r="E74" s="26" t="s">
        <v>101</v>
      </c>
    </row>
    <row r="75" spans="1:5" x14ac:dyDescent="0.3">
      <c r="A75" s="24">
        <v>71</v>
      </c>
      <c r="B75" s="16" t="s">
        <v>93</v>
      </c>
      <c r="C75" s="19" t="s">
        <v>95</v>
      </c>
      <c r="D75" s="25">
        <v>75000</v>
      </c>
      <c r="E75" s="26" t="s">
        <v>129</v>
      </c>
    </row>
    <row r="76" spans="1:5" x14ac:dyDescent="0.3">
      <c r="A76" s="24">
        <v>72</v>
      </c>
      <c r="B76" s="16" t="s">
        <v>94</v>
      </c>
      <c r="C76" s="19" t="s">
        <v>95</v>
      </c>
      <c r="D76" s="25">
        <v>70000</v>
      </c>
      <c r="E76" s="26" t="s">
        <v>123</v>
      </c>
    </row>
    <row r="77" spans="1:5" ht="15" thickBot="1" x14ac:dyDescent="0.35">
      <c r="A77" s="5"/>
      <c r="B77" s="6"/>
      <c r="C77" s="7"/>
      <c r="D77" s="8"/>
      <c r="E77" s="9"/>
    </row>
    <row r="78" spans="1:5" ht="15" customHeight="1" x14ac:dyDescent="0.3">
      <c r="A78" s="64" t="s">
        <v>4</v>
      </c>
      <c r="B78" s="65"/>
      <c r="C78" s="65"/>
      <c r="D78" s="66"/>
      <c r="E78" s="10">
        <f>COUNT(D5:D76)</f>
        <v>62</v>
      </c>
    </row>
    <row r="79" spans="1:5" ht="15" customHeight="1" x14ac:dyDescent="0.3">
      <c r="A79" s="77" t="s">
        <v>9</v>
      </c>
      <c r="B79" s="78"/>
      <c r="C79" s="78"/>
      <c r="D79" s="79"/>
      <c r="E79" s="1">
        <f>COUNTBLANK(Tablo1[SATIŞ FİYATI])</f>
        <v>10</v>
      </c>
    </row>
    <row r="80" spans="1:5" ht="15" customHeight="1" x14ac:dyDescent="0.3">
      <c r="A80" s="77" t="s">
        <v>5</v>
      </c>
      <c r="B80" s="78"/>
      <c r="C80" s="78"/>
      <c r="D80" s="79"/>
      <c r="E80" s="11">
        <f>LARGE(D5:D76,1)</f>
        <v>185000</v>
      </c>
    </row>
    <row r="81" spans="1:5" ht="15" customHeight="1" x14ac:dyDescent="0.3">
      <c r="A81" s="77" t="s">
        <v>6</v>
      </c>
      <c r="B81" s="78"/>
      <c r="C81" s="78"/>
      <c r="D81" s="79"/>
      <c r="E81" s="11">
        <f>SMALL(D5:D76,1)</f>
        <v>10000</v>
      </c>
    </row>
    <row r="82" spans="1:5" ht="15" customHeight="1" x14ac:dyDescent="0.3">
      <c r="A82" s="77" t="s">
        <v>7</v>
      </c>
      <c r="B82" s="78"/>
      <c r="C82" s="78"/>
      <c r="D82" s="79"/>
      <c r="E82" s="11">
        <f>SUM(D5:D76)</f>
        <v>2485000</v>
      </c>
    </row>
    <row r="83" spans="1:5" ht="15" customHeight="1" x14ac:dyDescent="0.3">
      <c r="A83" s="77" t="s">
        <v>8</v>
      </c>
      <c r="B83" s="78"/>
      <c r="C83" s="78"/>
      <c r="D83" s="79"/>
      <c r="E83" s="11">
        <f>AVERAGE(D5:D76)</f>
        <v>40080.645161290326</v>
      </c>
    </row>
    <row r="84" spans="1:5" ht="15" customHeight="1" x14ac:dyDescent="0.3">
      <c r="A84" s="71" t="s">
        <v>10</v>
      </c>
      <c r="B84" s="72"/>
      <c r="C84" s="72"/>
      <c r="D84" s="73"/>
      <c r="E84" s="2">
        <f>SUM(D5:D22)</f>
        <v>366000</v>
      </c>
    </row>
    <row r="85" spans="1:5" ht="15" customHeight="1" x14ac:dyDescent="0.3">
      <c r="A85" s="71" t="s">
        <v>12</v>
      </c>
      <c r="B85" s="72"/>
      <c r="C85" s="72"/>
      <c r="D85" s="73"/>
      <c r="E85" s="2">
        <f>SUM(D23:D48)</f>
        <v>688000</v>
      </c>
    </row>
    <row r="86" spans="1:5" ht="15" customHeight="1" x14ac:dyDescent="0.3">
      <c r="A86" s="71" t="s">
        <v>11</v>
      </c>
      <c r="B86" s="72"/>
      <c r="C86" s="72"/>
      <c r="D86" s="73"/>
      <c r="E86" s="2">
        <f>SUM(D49:D58)</f>
        <v>341000</v>
      </c>
    </row>
    <row r="87" spans="1:5" ht="15" customHeight="1" x14ac:dyDescent="0.3">
      <c r="A87" s="71" t="s">
        <v>13</v>
      </c>
      <c r="B87" s="72"/>
      <c r="C87" s="72"/>
      <c r="D87" s="73"/>
      <c r="E87" s="2">
        <f>SUM(D59:D76)</f>
        <v>1090000</v>
      </c>
    </row>
    <row r="88" spans="1:5" ht="15" customHeight="1" x14ac:dyDescent="0.3">
      <c r="A88" s="74" t="s">
        <v>14</v>
      </c>
      <c r="B88" s="75"/>
      <c r="C88" s="75"/>
      <c r="D88" s="76"/>
      <c r="E88" s="3">
        <f>AVERAGE(D5:D22)</f>
        <v>22875</v>
      </c>
    </row>
    <row r="89" spans="1:5" ht="15" customHeight="1" x14ac:dyDescent="0.3">
      <c r="A89" s="74" t="s">
        <v>16</v>
      </c>
      <c r="B89" s="75"/>
      <c r="C89" s="75"/>
      <c r="D89" s="76"/>
      <c r="E89" s="3">
        <f>AVERAGE(D23:D48)</f>
        <v>32761.904761904763</v>
      </c>
    </row>
    <row r="90" spans="1:5" ht="15" customHeight="1" x14ac:dyDescent="0.3">
      <c r="A90" s="74" t="s">
        <v>15</v>
      </c>
      <c r="B90" s="75"/>
      <c r="C90" s="75"/>
      <c r="D90" s="76"/>
      <c r="E90" s="3">
        <f>AVERAGE(D48:D58)</f>
        <v>32363.636363636364</v>
      </c>
    </row>
    <row r="91" spans="1:5" ht="15.75" customHeight="1" thickBot="1" x14ac:dyDescent="0.35">
      <c r="A91" s="68" t="s">
        <v>17</v>
      </c>
      <c r="B91" s="69"/>
      <c r="C91" s="69"/>
      <c r="D91" s="70"/>
      <c r="E91" s="4">
        <f>AVERAGE(D59:D76)</f>
        <v>72666.666666666672</v>
      </c>
    </row>
  </sheetData>
  <mergeCells count="16">
    <mergeCell ref="A1:E1"/>
    <mergeCell ref="A78:D78"/>
    <mergeCell ref="A2:E3"/>
    <mergeCell ref="A91:D91"/>
    <mergeCell ref="A86:D86"/>
    <mergeCell ref="A85:D85"/>
    <mergeCell ref="A87:D87"/>
    <mergeCell ref="A88:D88"/>
    <mergeCell ref="A80:D80"/>
    <mergeCell ref="A81:D81"/>
    <mergeCell ref="A82:D82"/>
    <mergeCell ref="A84:D84"/>
    <mergeCell ref="A90:D90"/>
    <mergeCell ref="A89:D89"/>
    <mergeCell ref="A83:D83"/>
    <mergeCell ref="A79:D79"/>
  </mergeCells>
  <printOptions horizontalCentered="1" verticalCentered="1"/>
  <pageMargins left="0.31496062992125984" right="0.31496062992125984" top="0" bottom="0" header="0.31496062992125984" footer="0.31496062992125984"/>
  <pageSetup paperSize="9" scale="5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adirlik</dc:creator>
  <cp:lastModifiedBy>user-pc</cp:lastModifiedBy>
  <cp:lastPrinted>2017-07-18T13:51:08Z</cp:lastPrinted>
  <dcterms:created xsi:type="dcterms:W3CDTF">2013-06-06T07:59:35Z</dcterms:created>
  <dcterms:modified xsi:type="dcterms:W3CDTF">2017-07-18T14:10:54Z</dcterms:modified>
</cp:coreProperties>
</file>